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activeTab="4"/>
  </bookViews>
  <sheets>
    <sheet name="补贴清单" sheetId="1" r:id="rId1"/>
    <sheet name="基本情况" sheetId="6" r:id="rId2"/>
    <sheet name="问题统计表" sheetId="5" r:id="rId3"/>
    <sheet name="县级汇总表" sheetId="3" r:id="rId4"/>
    <sheet name="入户调查表" sheetId="2" r:id="rId5"/>
  </sheets>
  <calcPr calcId="144525"/>
</workbook>
</file>

<file path=xl/sharedStrings.xml><?xml version="1.0" encoding="utf-8"?>
<sst xmlns="http://schemas.openxmlformats.org/spreadsheetml/2006/main" count="165" uniqueCount="128">
  <si>
    <t>序号</t>
  </si>
  <si>
    <t>姓名</t>
  </si>
  <si>
    <t>身份证号</t>
  </si>
  <si>
    <t>补贴项目</t>
  </si>
  <si>
    <t>发放部门</t>
  </si>
  <si>
    <t>发放方式</t>
  </si>
  <si>
    <t>金额</t>
  </si>
  <si>
    <t>开户银行</t>
  </si>
  <si>
    <t>银行账号</t>
  </si>
  <si>
    <t>受益人</t>
  </si>
  <si>
    <t>年度</t>
  </si>
  <si>
    <t>乡镇</t>
  </si>
  <si>
    <t>村名</t>
  </si>
  <si>
    <t>住址</t>
  </si>
  <si>
    <t>联系电话</t>
  </si>
  <si>
    <t>户主</t>
  </si>
  <si>
    <t>备注</t>
  </si>
  <si>
    <t>附件2</t>
  </si>
  <si>
    <r>
      <rPr>
        <b/>
        <sz val="16"/>
        <color rgb="FF000000"/>
        <rFont val="宋体"/>
        <charset val="134"/>
      </rPr>
      <t xml:space="preserve">   </t>
    </r>
    <r>
      <rPr>
        <b/>
        <u/>
        <sz val="16"/>
        <color rgb="FF000000"/>
        <rFont val="宋体"/>
        <charset val="134"/>
      </rPr>
      <t xml:space="preserve">    </t>
    </r>
    <r>
      <rPr>
        <b/>
        <sz val="16"/>
        <color rgb="FF000000"/>
        <rFont val="宋体"/>
        <charset val="134"/>
      </rPr>
      <t>年惠民惠农财政补贴资金“一卡通”专项治理基本情况表</t>
    </r>
  </si>
  <si>
    <t>填表单位：</t>
  </si>
  <si>
    <t>项目资金名称</t>
  </si>
  <si>
    <t>补助标准</t>
  </si>
  <si>
    <t>发放情况</t>
  </si>
  <si>
    <t>文件文号</t>
  </si>
  <si>
    <t>资金类别</t>
  </si>
  <si>
    <t>省级层面专项资金的主管部门</t>
  </si>
  <si>
    <t>联系方式</t>
  </si>
  <si>
    <t>补助金额</t>
  </si>
  <si>
    <t>小计</t>
  </si>
  <si>
    <t>中央</t>
  </si>
  <si>
    <t>省级</t>
  </si>
  <si>
    <t>市级</t>
  </si>
  <si>
    <t>县级</t>
  </si>
  <si>
    <t>单位</t>
  </si>
  <si>
    <t>实际享受补贴</t>
  </si>
  <si>
    <t>实际发放补贴金额</t>
  </si>
  <si>
    <t>未发放资金额</t>
  </si>
  <si>
    <t>惠民</t>
  </si>
  <si>
    <t>惠农</t>
  </si>
  <si>
    <t>合计</t>
  </si>
  <si>
    <t>到户\到人</t>
  </si>
  <si>
    <t>打卡\现金</t>
  </si>
  <si>
    <t>是否要求通过一卡通发放</t>
  </si>
  <si>
    <t>发放银行名称</t>
  </si>
  <si>
    <t>人数</t>
  </si>
  <si>
    <t>户数</t>
  </si>
  <si>
    <t>到人金额</t>
  </si>
  <si>
    <t>到户金额</t>
  </si>
  <si>
    <t>填表人：</t>
  </si>
  <si>
    <t>单位负责人：</t>
  </si>
  <si>
    <t>联系电话：</t>
  </si>
  <si>
    <t>备注：1.中央及省级未要求、但各市、县级层面明确通过“一卡通”发放的各级财政补助资金也纳入治理范围，填写相应内容。
      2.除补助标准外，其余应填写金额的栏目，单位为万元。</t>
  </si>
  <si>
    <t xml:space="preserve">      3.惠民惠农财政补贴资金一般按一行填列。对于执行中又细分为不同补贴项目或补贴方向的，如困难群众救助补助资金，应参照上述举例的原则分别填列。</t>
  </si>
  <si>
    <t xml:space="preserve">      4.补助金额应区分资金来源，避免重复填报。</t>
  </si>
  <si>
    <t xml:space="preserve">      5.文件文号应按照中央、省级、市级、县级顺序，优先选择层级和效力更高的文件文号填列。省级层面专项资金的主管部门指管理该项资金的具体业务厅局，并非专指财政部门。</t>
  </si>
  <si>
    <t xml:space="preserve">      6.本表由市、县逐级按2017年、2018年分年度汇总填报。</t>
  </si>
  <si>
    <t>附件3</t>
  </si>
  <si>
    <r>
      <rPr>
        <b/>
        <u/>
        <sz val="16"/>
        <color indexed="8"/>
        <rFont val="宋体"/>
        <charset val="134"/>
      </rPr>
      <t xml:space="preserve">    </t>
    </r>
    <r>
      <rPr>
        <b/>
        <sz val="16"/>
        <color indexed="8"/>
        <rFont val="宋体"/>
        <charset val="134"/>
      </rPr>
      <t>年惠民惠农财政补贴资金“一卡通”专项治理问题统计表</t>
    </r>
  </si>
  <si>
    <t>检查发现存在问题</t>
  </si>
  <si>
    <t>检查情况</t>
  </si>
  <si>
    <t>贪污侵占</t>
  </si>
  <si>
    <t>截留挪用</t>
  </si>
  <si>
    <t>虚报冒领</t>
  </si>
  <si>
    <t>私存私分</t>
  </si>
  <si>
    <t>克扣索要</t>
  </si>
  <si>
    <t>超范围超标准发放</t>
  </si>
  <si>
    <t>发放不及时</t>
  </si>
  <si>
    <t>未足额发放</t>
  </si>
  <si>
    <t>结存资金未按规定存放</t>
  </si>
  <si>
    <t>未按规形式发放</t>
  </si>
  <si>
    <t>未按规定进行公示公告</t>
  </si>
  <si>
    <t>违规代管"一卡通"数量</t>
  </si>
  <si>
    <t>应享受未享受</t>
  </si>
  <si>
    <t>其他</t>
  </si>
  <si>
    <t>检查部门</t>
  </si>
  <si>
    <t>抽查行政村个数</t>
  </si>
  <si>
    <t>联系人及联系方式</t>
  </si>
  <si>
    <t>备注： 1.中央及省级未要求、但各市、县级层面明确通过“一卡通”发放的各级财政补助资金也纳入治理范围，填写相应内容。
      2.“一卡通非本人保管”这一栏请按人数填写。除补助标准外，其余应填写金额的栏目，单位为万元。</t>
  </si>
  <si>
    <r>
      <rPr>
        <sz val="9"/>
        <color indexed="8"/>
        <rFont val="宋体"/>
        <charset val="134"/>
      </rPr>
      <t xml:space="preserve">      3</t>
    </r>
    <r>
      <rPr>
        <sz val="9"/>
        <rFont val="宋体"/>
        <charset val="134"/>
      </rPr>
      <t>.惠民惠农财政补贴资金一般按一行填列。对于执行中又细分为不同补贴项目或补贴方向的，如困难群众救助补助资金，应参照上述举例的原则分别填列。</t>
    </r>
  </si>
  <si>
    <t xml:space="preserve">      4.未按规形式发放：包括该通过“一卡通”发放的发现金、该直发的又进行“二次分配”等。</t>
  </si>
  <si>
    <t xml:space="preserve">      5.本表由市、县级财政部门按2017年、2018年分年度汇总填报。</t>
  </si>
  <si>
    <t>附件4</t>
  </si>
  <si>
    <r>
      <rPr>
        <b/>
        <sz val="16"/>
        <color indexed="8"/>
        <rFont val="宋体"/>
        <charset val="134"/>
      </rPr>
      <t xml:space="preserve"> </t>
    </r>
    <r>
      <rPr>
        <b/>
        <sz val="16"/>
        <color indexed="8"/>
        <rFont val="宋体"/>
        <charset val="134"/>
      </rPr>
      <t>惠民惠农财政补贴资金“一卡通”专项治理县级情况汇总表</t>
    </r>
  </si>
  <si>
    <t>名称</t>
  </si>
  <si>
    <t>县总人口数</t>
  </si>
  <si>
    <t>投入人力</t>
  </si>
  <si>
    <t>治理的乡镇数量</t>
  </si>
  <si>
    <t>治理的村集体数量</t>
  </si>
  <si>
    <t>到村到户调查情况</t>
  </si>
  <si>
    <t>“一卡通”摸排情况</t>
  </si>
  <si>
    <t>主动说清
情况事项</t>
  </si>
  <si>
    <t>整改问责情况</t>
  </si>
  <si>
    <t>摸排出“一卡通”的总量</t>
  </si>
  <si>
    <t>涉及到的银行家数</t>
  </si>
  <si>
    <t>向纪检监察部门主动说明情况的人数</t>
  </si>
  <si>
    <t>主动上缴资金金额</t>
  </si>
  <si>
    <t>移交给纪检监察部门的问题线索</t>
  </si>
  <si>
    <t>党纪处分人数</t>
  </si>
  <si>
    <t>政务处理人数</t>
  </si>
  <si>
    <t>通报曝光案件数量</t>
  </si>
  <si>
    <t>通报曝光人数</t>
  </si>
  <si>
    <t>追缴收回资金金额</t>
  </si>
  <si>
    <t>返还发放资金金额</t>
  </si>
  <si>
    <t>xx县</t>
  </si>
  <si>
    <t>备注：1.所有涉及资金金额的单位均为万元。该表不分年度，按两年汇总数填列。</t>
  </si>
  <si>
    <t xml:space="preserve">      2.本表由省级层面负责汇总填报。</t>
  </si>
  <si>
    <t>2.本表县级填报，市级汇总上报。</t>
  </si>
  <si>
    <t>附件5</t>
  </si>
  <si>
    <t>佳县惠民惠农财政补贴资金“一卡通”专项治理入户调查表</t>
  </si>
  <si>
    <t>存在问题</t>
  </si>
  <si>
    <t>补贴发放是否及时</t>
  </si>
  <si>
    <t>是否存在违规享受</t>
  </si>
  <si>
    <t>是否进行二次分配</t>
  </si>
  <si>
    <t>政策宣传和分配结果公示是否到位</t>
  </si>
  <si>
    <t>是否一人多卡</t>
  </si>
  <si>
    <t>代理银行是否存在违规收费现象</t>
  </si>
  <si>
    <t>补贴资金申报过程是否存在吃拿卡要</t>
  </si>
  <si>
    <t>是否存在虚报冒领</t>
  </si>
  <si>
    <t>是否存在贪污侵占截留挪用</t>
  </si>
  <si>
    <t>是否按照规定形式进行发放</t>
  </si>
  <si>
    <t>是否未经同意由他人私自保管银行卡</t>
  </si>
  <si>
    <t>其他问题</t>
  </si>
  <si>
    <t>总体调查说明</t>
  </si>
  <si>
    <t>被调查人签字</t>
  </si>
  <si>
    <t>被调查人联系电话</t>
  </si>
  <si>
    <t>调查人签字</t>
  </si>
  <si>
    <t>村负责人签字</t>
  </si>
  <si>
    <t>调查日期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</si>
</sst>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b/>
      <sz val="16"/>
      <color rgb="FF000000"/>
      <name val="宋体"/>
      <charset val="134"/>
    </font>
    <font>
      <b/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6"/>
      <color indexed="8"/>
      <name val="宋体"/>
      <charset val="134"/>
    </font>
    <font>
      <b/>
      <u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readingOrder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vertical="center"/>
    </xf>
    <xf numFmtId="0" fontId="0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49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49" applyFont="1">
      <alignment vertical="center"/>
    </xf>
    <xf numFmtId="0" fontId="0" fillId="0" borderId="0" xfId="49">
      <alignment vertical="center"/>
    </xf>
    <xf numFmtId="0" fontId="4" fillId="0" borderId="0" xfId="49" applyFont="1" applyAlignment="1">
      <alignment horizontal="center" vertical="center"/>
    </xf>
    <xf numFmtId="0" fontId="0" fillId="0" borderId="1" xfId="49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4" xfId="49" applyFont="1" applyFill="1" applyBorder="1" applyAlignment="1">
      <alignment horizontal="left" vertical="center" wrapText="1"/>
    </xf>
    <xf numFmtId="0" fontId="14" fillId="0" borderId="4" xfId="49" applyFont="1" applyFill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/>
    </xf>
    <xf numFmtId="0" fontId="9" fillId="0" borderId="8" xfId="49" applyFont="1" applyBorder="1" applyAlignment="1">
      <alignment horizontal="center" vertical="center"/>
    </xf>
    <xf numFmtId="0" fontId="14" fillId="0" borderId="8" xfId="49" applyFont="1" applyFill="1" applyBorder="1" applyAlignment="1">
      <alignment horizontal="left" vertical="center" wrapText="1"/>
    </xf>
    <xf numFmtId="0" fontId="14" fillId="0" borderId="8" xfId="49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 wrapText="1"/>
    </xf>
    <xf numFmtId="0" fontId="8" fillId="0" borderId="0" xfId="49" applyFont="1" applyAlignment="1">
      <alignment horizontal="left" vertical="center" wrapText="1"/>
    </xf>
    <xf numFmtId="0" fontId="8" fillId="0" borderId="0" xfId="49" applyFont="1" applyAlignment="1">
      <alignment horizontal="left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0" fillId="0" borderId="8" xfId="0" applyFill="1" applyBorder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E8" sqref="E8"/>
    </sheetView>
  </sheetViews>
  <sheetFormatPr defaultColWidth="9" defaultRowHeight="13.5"/>
  <cols>
    <col min="1" max="1" width="5" customWidth="1"/>
    <col min="2" max="2" width="7" customWidth="1"/>
    <col min="3" max="3" width="15.25" customWidth="1"/>
    <col min="4" max="4" width="15.625" customWidth="1"/>
    <col min="5" max="5" width="10.125" customWidth="1"/>
    <col min="6" max="6" width="7.25" customWidth="1"/>
    <col min="8" max="8" width="7.5" customWidth="1"/>
    <col min="9" max="9" width="18.625" customWidth="1"/>
    <col min="10" max="12" width="6.75" customWidth="1"/>
    <col min="13" max="13" width="9.875" customWidth="1"/>
    <col min="14" max="14" width="23.125" customWidth="1"/>
    <col min="15" max="15" width="11.75" customWidth="1"/>
    <col min="17" max="17" width="8" customWidth="1"/>
  </cols>
  <sheetData>
    <row r="1" ht="19.5" customHeight="1" spans="1:17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</row>
    <row r="2" ht="19.5" customHeight="1" spans="1:17">
      <c r="A2" s="47"/>
      <c r="B2" s="47"/>
      <c r="C2" s="88"/>
      <c r="D2" s="47"/>
      <c r="E2" s="47"/>
      <c r="F2" s="47"/>
      <c r="G2" s="47"/>
      <c r="H2" s="47"/>
      <c r="I2" s="88"/>
      <c r="J2" s="47"/>
      <c r="K2" s="47"/>
      <c r="L2" s="47"/>
      <c r="M2" s="47"/>
      <c r="N2" s="47"/>
      <c r="O2" s="47"/>
      <c r="P2" s="47"/>
      <c r="Q2" s="47"/>
    </row>
    <row r="3" ht="19.5" customHeight="1" spans="1:17">
      <c r="A3" s="47"/>
      <c r="B3" s="47"/>
      <c r="C3" s="88"/>
      <c r="D3" s="47"/>
      <c r="E3" s="47"/>
      <c r="F3" s="47"/>
      <c r="G3" s="47"/>
      <c r="H3" s="47"/>
      <c r="I3" s="88"/>
      <c r="J3" s="47"/>
      <c r="K3" s="47"/>
      <c r="L3" s="47"/>
      <c r="M3" s="47"/>
      <c r="N3" s="47"/>
      <c r="O3" s="47"/>
      <c r="P3" s="47"/>
      <c r="Q3" s="47"/>
    </row>
    <row r="4" ht="19.5" customHeight="1" spans="1:17">
      <c r="A4" s="47"/>
      <c r="B4" s="47"/>
      <c r="C4" s="88"/>
      <c r="D4" s="47"/>
      <c r="E4" s="47"/>
      <c r="F4" s="47"/>
      <c r="G4" s="47"/>
      <c r="H4" s="47"/>
      <c r="I4" s="88"/>
      <c r="J4" s="47"/>
      <c r="K4" s="47"/>
      <c r="L4" s="47"/>
      <c r="M4" s="47"/>
      <c r="N4" s="47"/>
      <c r="O4" s="47"/>
      <c r="P4" s="47"/>
      <c r="Q4" s="47"/>
    </row>
    <row r="5" ht="19.5" customHeight="1" spans="1:17">
      <c r="A5" s="47"/>
      <c r="B5" s="47"/>
      <c r="C5" s="88"/>
      <c r="D5" s="47"/>
      <c r="E5" s="47"/>
      <c r="F5" s="47"/>
      <c r="G5" s="47"/>
      <c r="H5" s="47"/>
      <c r="I5" s="88"/>
      <c r="J5" s="47"/>
      <c r="K5" s="47"/>
      <c r="L5" s="47"/>
      <c r="M5" s="47"/>
      <c r="N5" s="47"/>
      <c r="O5" s="47"/>
      <c r="P5" s="47"/>
      <c r="Q5" s="47"/>
    </row>
    <row r="6" ht="19.5" customHeight="1" spans="1:17">
      <c r="A6" s="47"/>
      <c r="B6" s="47"/>
      <c r="C6" s="88"/>
      <c r="D6" s="47"/>
      <c r="E6" s="47"/>
      <c r="F6" s="47"/>
      <c r="G6" s="47"/>
      <c r="H6" s="47"/>
      <c r="I6" s="88"/>
      <c r="J6" s="47"/>
      <c r="K6" s="47"/>
      <c r="L6" s="47"/>
      <c r="M6" s="47"/>
      <c r="N6" s="47"/>
      <c r="O6" s="47"/>
      <c r="P6" s="47"/>
      <c r="Q6" s="47"/>
    </row>
    <row r="7" ht="19.5" customHeight="1" spans="1:17">
      <c r="A7" s="47"/>
      <c r="B7" s="47"/>
      <c r="C7" s="88"/>
      <c r="D7" s="47"/>
      <c r="E7" s="47"/>
      <c r="F7" s="47"/>
      <c r="G7" s="47"/>
      <c r="H7" s="47"/>
      <c r="I7" s="88"/>
      <c r="J7" s="47"/>
      <c r="K7" s="47"/>
      <c r="L7" s="47"/>
      <c r="M7" s="47"/>
      <c r="N7" s="47"/>
      <c r="O7" s="47"/>
      <c r="P7" s="47"/>
      <c r="Q7" s="47"/>
    </row>
    <row r="8" ht="19.5" customHeight="1" spans="1:17">
      <c r="A8" s="47"/>
      <c r="B8" s="47"/>
      <c r="C8" s="88"/>
      <c r="D8" s="47"/>
      <c r="E8" s="47"/>
      <c r="F8" s="47"/>
      <c r="G8" s="47"/>
      <c r="H8" s="47"/>
      <c r="I8" s="88"/>
      <c r="J8" s="47"/>
      <c r="K8" s="47"/>
      <c r="L8" s="47"/>
      <c r="M8" s="47"/>
      <c r="N8" s="47"/>
      <c r="O8" s="47"/>
      <c r="P8" s="47"/>
      <c r="Q8" s="47"/>
    </row>
    <row r="9" ht="19.5" customHeight="1" spans="1:17">
      <c r="A9" s="47"/>
      <c r="B9" s="47"/>
      <c r="C9" s="88"/>
      <c r="D9" s="47"/>
      <c r="E9" s="47"/>
      <c r="F9" s="47"/>
      <c r="G9" s="47"/>
      <c r="H9" s="47"/>
      <c r="I9" s="88"/>
      <c r="J9" s="47"/>
      <c r="K9" s="47"/>
      <c r="L9" s="47"/>
      <c r="M9" s="47"/>
      <c r="N9" s="47"/>
      <c r="O9" s="47"/>
      <c r="P9" s="47"/>
      <c r="Q9" s="47"/>
    </row>
    <row r="10" ht="19.5" customHeight="1" spans="1:17">
      <c r="A10" s="47"/>
      <c r="B10" s="47"/>
      <c r="C10" s="88"/>
      <c r="D10" s="47"/>
      <c r="E10" s="47"/>
      <c r="F10" s="47"/>
      <c r="G10" s="47"/>
      <c r="H10" s="47"/>
      <c r="I10" s="88"/>
      <c r="J10" s="47"/>
      <c r="K10" s="47"/>
      <c r="L10" s="47"/>
      <c r="M10" s="47"/>
      <c r="N10" s="47"/>
      <c r="O10" s="47"/>
      <c r="P10" s="47"/>
      <c r="Q10" s="47"/>
    </row>
    <row r="11" ht="19.5" customHeight="1" spans="1:17">
      <c r="A11" s="47"/>
      <c r="B11" s="47"/>
      <c r="C11" s="88"/>
      <c r="D11" s="47"/>
      <c r="E11" s="47"/>
      <c r="F11" s="47"/>
      <c r="G11" s="47"/>
      <c r="H11" s="47"/>
      <c r="I11" s="88"/>
      <c r="J11" s="47"/>
      <c r="K11" s="47"/>
      <c r="L11" s="47"/>
      <c r="M11" s="47"/>
      <c r="N11" s="47"/>
      <c r="O11" s="47"/>
      <c r="P11" s="47"/>
      <c r="Q11" s="47"/>
    </row>
    <row r="12" ht="19.5" customHeight="1" spans="1:17">
      <c r="A12" s="47"/>
      <c r="B12" s="47"/>
      <c r="C12" s="88"/>
      <c r="D12" s="47"/>
      <c r="E12" s="47"/>
      <c r="F12" s="47"/>
      <c r="G12" s="47"/>
      <c r="H12" s="47"/>
      <c r="I12" s="88"/>
      <c r="J12" s="47"/>
      <c r="K12" s="47"/>
      <c r="L12" s="47"/>
      <c r="M12" s="47"/>
      <c r="N12" s="47"/>
      <c r="O12" s="47"/>
      <c r="P12" s="47"/>
      <c r="Q12" s="47"/>
    </row>
    <row r="13" ht="19.5" customHeight="1" spans="1:17">
      <c r="A13" s="47"/>
      <c r="B13" s="47"/>
      <c r="C13" s="88"/>
      <c r="D13" s="47"/>
      <c r="E13" s="47"/>
      <c r="F13" s="47"/>
      <c r="G13" s="47"/>
      <c r="H13" s="47"/>
      <c r="I13" s="88"/>
      <c r="J13" s="47"/>
      <c r="K13" s="47"/>
      <c r="L13" s="47"/>
      <c r="M13" s="47"/>
      <c r="N13" s="47"/>
      <c r="O13" s="47"/>
      <c r="P13" s="47"/>
      <c r="Q13" s="47"/>
    </row>
    <row r="14" ht="19.5" customHeight="1" spans="1:17">
      <c r="A14" s="47"/>
      <c r="B14" s="47"/>
      <c r="C14" s="88"/>
      <c r="D14" s="47"/>
      <c r="E14" s="47"/>
      <c r="F14" s="47"/>
      <c r="G14" s="47"/>
      <c r="H14" s="47"/>
      <c r="I14" s="88"/>
      <c r="J14" s="47"/>
      <c r="K14" s="47"/>
      <c r="L14" s="47"/>
      <c r="M14" s="47"/>
      <c r="N14" s="47"/>
      <c r="O14" s="47"/>
      <c r="P14" s="47"/>
      <c r="Q14" s="47"/>
    </row>
    <row r="15" ht="19.5" customHeight="1" spans="1:17">
      <c r="A15" s="47"/>
      <c r="B15" s="47"/>
      <c r="C15" s="88"/>
      <c r="D15" s="47"/>
      <c r="E15" s="47"/>
      <c r="F15" s="47"/>
      <c r="G15" s="47"/>
      <c r="H15" s="47"/>
      <c r="I15" s="88"/>
      <c r="J15" s="47"/>
      <c r="K15" s="47"/>
      <c r="L15" s="47"/>
      <c r="M15" s="47"/>
      <c r="N15" s="47"/>
      <c r="O15" s="47"/>
      <c r="P15" s="47"/>
      <c r="Q15" s="47"/>
    </row>
  </sheetData>
  <dataValidations count="4">
    <dataValidation type="list" allowBlank="1" showInputMessage="1" showErrorMessage="1" sqref="D2:D15">
      <formula1>"农业支持保护,中药材种植补贴,退耕还林,贫困人口生态护林员,森林生态补偿,农机购置补贴,农机深松整地,义务兵家属优待,农村居民最低生活保障,农村医疗救助,救灾补助,孤儿生活费,城乡临时救助,农村五保补助,高龄老人保健费,残疾人生活补助,残疾人产业补贴,农村65岁以上老党员,建国前老党员补助,扶贫移民搬迁,异地扶贫移民搬迁,农村危房改造,城镇居民廉租住房补助,4050灵活就业补助,农村新型合作医疗,独生子女保健费,成品油财政补贴"</formula1>
    </dataValidation>
    <dataValidation type="list" allowBlank="1" showInputMessage="1" showErrorMessage="1" sqref="F2:F15">
      <formula1>"一卡通,现金,实物"</formula1>
    </dataValidation>
    <dataValidation type="list" allowBlank="1" showInputMessage="1" showErrorMessage="1" sqref="H2:H15">
      <formula1>"信用社,邮储,农行,其他"</formula1>
    </dataValidation>
    <dataValidation type="list" allowBlank="1" showInputMessage="1" showErrorMessage="1" sqref="K2:K15">
      <formula1>"2017,2018"</formula1>
    </dataValidation>
  </dataValidation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workbookViewId="0">
      <selection activeCell="T13" sqref="T13"/>
    </sheetView>
  </sheetViews>
  <sheetFormatPr defaultColWidth="9" defaultRowHeight="13.5"/>
  <cols>
    <col min="1" max="1" width="3.375" style="18" customWidth="1"/>
    <col min="2" max="2" width="16.625" style="18" customWidth="1"/>
    <col min="3" max="3" width="5.625" style="18" customWidth="1"/>
    <col min="4" max="4" width="5.375" style="18" customWidth="1"/>
    <col min="5" max="5" width="4.75" style="18" customWidth="1"/>
    <col min="6" max="6" width="4.875" style="18" customWidth="1"/>
    <col min="7" max="7" width="4.25" style="18" customWidth="1"/>
    <col min="8" max="8" width="3.625" style="18" customWidth="1"/>
    <col min="9" max="9" width="4" style="18" customWidth="1"/>
    <col min="10" max="10" width="3.875" style="18" customWidth="1"/>
    <col min="11" max="11" width="4.5" style="18" customWidth="1"/>
    <col min="12" max="12" width="4.25" style="18" customWidth="1"/>
    <col min="13" max="13" width="3.5" style="18" customWidth="1"/>
    <col min="14" max="14" width="5.375" style="18" customWidth="1"/>
    <col min="15" max="15" width="4.75" style="18" customWidth="1"/>
    <col min="16" max="16" width="7" style="18" customWidth="1"/>
    <col min="17" max="17" width="5.5" style="18" customWidth="1"/>
    <col min="18" max="19" width="4.875" style="18" customWidth="1"/>
    <col min="20" max="20" width="5" style="18" customWidth="1"/>
    <col min="21" max="21" width="4.75" style="18" customWidth="1"/>
    <col min="22" max="22" width="4.375" style="18" customWidth="1"/>
    <col min="23" max="23" width="6.875" style="18" customWidth="1"/>
    <col min="24" max="24" width="4.5" style="18" customWidth="1"/>
    <col min="25" max="26" width="5.25" style="18" customWidth="1"/>
    <col min="27" max="27" width="7.125" style="18" customWidth="1"/>
    <col min="28" max="16384" width="9" style="18"/>
  </cols>
  <sheetData>
    <row r="1" ht="24.95" customHeight="1" spans="1:1">
      <c r="A1" s="62" t="s">
        <v>17</v>
      </c>
    </row>
    <row r="2" ht="24.95" customHeight="1" spans="1:27">
      <c r="A2" s="63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ht="24.95" customHeight="1" spans="1:4">
      <c r="A3" s="65" t="s">
        <v>19</v>
      </c>
      <c r="B3" s="65"/>
      <c r="D3" s="44"/>
    </row>
    <row r="4" s="59" customFormat="1" ht="24.95" customHeight="1" spans="1:27">
      <c r="A4" s="66" t="s">
        <v>0</v>
      </c>
      <c r="B4" s="66" t="s">
        <v>20</v>
      </c>
      <c r="C4" s="67"/>
      <c r="D4" s="67"/>
      <c r="E4" s="67"/>
      <c r="F4" s="67"/>
      <c r="G4" s="67"/>
      <c r="H4" s="67" t="s">
        <v>21</v>
      </c>
      <c r="I4" s="67"/>
      <c r="J4" s="67"/>
      <c r="K4" s="67"/>
      <c r="L4" s="67"/>
      <c r="M4" s="67"/>
      <c r="N4" s="69" t="s">
        <v>22</v>
      </c>
      <c r="O4" s="70"/>
      <c r="P4" s="70"/>
      <c r="Q4" s="70"/>
      <c r="R4" s="70"/>
      <c r="S4" s="70"/>
      <c r="T4" s="70"/>
      <c r="U4" s="70"/>
      <c r="V4" s="70"/>
      <c r="W4" s="84" t="s">
        <v>23</v>
      </c>
      <c r="X4" s="67" t="s">
        <v>24</v>
      </c>
      <c r="Y4" s="67"/>
      <c r="Z4" s="84" t="s">
        <v>25</v>
      </c>
      <c r="AA4" s="84" t="s">
        <v>26</v>
      </c>
    </row>
    <row r="5" s="59" customFormat="1" ht="24.95" customHeight="1" spans="1:27">
      <c r="A5" s="68"/>
      <c r="B5" s="68"/>
      <c r="C5" s="69" t="s">
        <v>27</v>
      </c>
      <c r="D5" s="70"/>
      <c r="E5" s="70"/>
      <c r="F5" s="70"/>
      <c r="G5" s="70"/>
      <c r="H5" s="67" t="s">
        <v>28</v>
      </c>
      <c r="I5" s="81" t="s">
        <v>29</v>
      </c>
      <c r="J5" s="67" t="s">
        <v>30</v>
      </c>
      <c r="K5" s="67" t="s">
        <v>31</v>
      </c>
      <c r="L5" s="67" t="s">
        <v>32</v>
      </c>
      <c r="M5" s="67" t="s">
        <v>33</v>
      </c>
      <c r="N5" s="69" t="s">
        <v>5</v>
      </c>
      <c r="O5" s="70"/>
      <c r="P5" s="70"/>
      <c r="Q5" s="70"/>
      <c r="R5" s="69" t="s">
        <v>34</v>
      </c>
      <c r="S5" s="85"/>
      <c r="T5" s="69" t="s">
        <v>35</v>
      </c>
      <c r="U5" s="85"/>
      <c r="V5" s="67" t="s">
        <v>36</v>
      </c>
      <c r="W5" s="86"/>
      <c r="X5" s="67" t="s">
        <v>37</v>
      </c>
      <c r="Y5" s="67" t="s">
        <v>38</v>
      </c>
      <c r="Z5" s="86"/>
      <c r="AA5" s="86"/>
    </row>
    <row r="6" s="59" customFormat="1" ht="46.15" customHeight="1" spans="1:27">
      <c r="A6" s="68"/>
      <c r="B6" s="68"/>
      <c r="C6" s="69" t="s">
        <v>39</v>
      </c>
      <c r="D6" s="69" t="s">
        <v>29</v>
      </c>
      <c r="E6" s="69" t="s">
        <v>30</v>
      </c>
      <c r="F6" s="69" t="s">
        <v>31</v>
      </c>
      <c r="G6" s="69" t="s">
        <v>32</v>
      </c>
      <c r="H6" s="67"/>
      <c r="I6" s="82"/>
      <c r="J6" s="67"/>
      <c r="K6" s="67"/>
      <c r="L6" s="67"/>
      <c r="M6" s="67"/>
      <c r="N6" s="67" t="s">
        <v>40</v>
      </c>
      <c r="O6" s="67" t="s">
        <v>41</v>
      </c>
      <c r="P6" s="67" t="s">
        <v>42</v>
      </c>
      <c r="Q6" s="67" t="s">
        <v>43</v>
      </c>
      <c r="R6" s="67" t="s">
        <v>44</v>
      </c>
      <c r="S6" s="67" t="s">
        <v>45</v>
      </c>
      <c r="T6" s="67" t="s">
        <v>46</v>
      </c>
      <c r="U6" s="67" t="s">
        <v>47</v>
      </c>
      <c r="V6" s="67"/>
      <c r="W6" s="86"/>
      <c r="X6" s="67"/>
      <c r="Y6" s="67"/>
      <c r="Z6" s="86"/>
      <c r="AA6" s="86"/>
    </row>
    <row r="7" s="60" customFormat="1" ht="15.95" customHeight="1" spans="1:27">
      <c r="A7" s="71">
        <v>1</v>
      </c>
      <c r="B7" s="4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="60" customFormat="1" ht="15.95" customHeight="1" spans="1:27">
      <c r="A8" s="71">
        <v>2</v>
      </c>
      <c r="B8" s="47"/>
      <c r="C8" s="73"/>
      <c r="D8" s="72"/>
      <c r="E8" s="74"/>
      <c r="F8" s="72"/>
      <c r="G8" s="74"/>
      <c r="H8" s="75"/>
      <c r="I8" s="75"/>
      <c r="J8" s="75"/>
      <c r="K8" s="75"/>
      <c r="L8" s="75"/>
      <c r="M8" s="75"/>
      <c r="N8" s="73"/>
      <c r="O8" s="73"/>
      <c r="P8" s="73"/>
      <c r="Q8" s="73"/>
      <c r="R8" s="72"/>
      <c r="S8" s="72"/>
      <c r="T8" s="72"/>
      <c r="U8" s="72"/>
      <c r="V8" s="72"/>
      <c r="W8" s="73"/>
      <c r="X8" s="73"/>
      <c r="Y8" s="73"/>
      <c r="Z8" s="73"/>
      <c r="AA8" s="72"/>
    </row>
    <row r="9" s="60" customFormat="1" ht="15.95" customHeight="1" spans="1:27">
      <c r="A9" s="71">
        <v>3</v>
      </c>
      <c r="B9" s="4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="60" customFormat="1" ht="15.95" customHeight="1" spans="1:27">
      <c r="A10" s="71">
        <v>4</v>
      </c>
      <c r="B10" s="4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="60" customFormat="1" ht="15.95" customHeight="1" spans="1:27">
      <c r="A11" s="71">
        <v>5</v>
      </c>
      <c r="B11" s="4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="60" customFormat="1" ht="15.95" customHeight="1" spans="1:27">
      <c r="A12" s="71">
        <v>6</v>
      </c>
      <c r="B12" s="47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="60" customFormat="1" ht="15.95" customHeight="1" spans="1:27">
      <c r="A13" s="71">
        <v>7</v>
      </c>
      <c r="B13" s="47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="60" customFormat="1" ht="15.95" customHeight="1" spans="1:27">
      <c r="A14" s="71">
        <v>8</v>
      </c>
      <c r="B14" s="47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="60" customFormat="1" ht="15.95" customHeight="1" spans="1:27">
      <c r="A15" s="71">
        <v>9</v>
      </c>
      <c r="B15" s="47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="60" customFormat="1" ht="15.95" customHeight="1" spans="1:27">
      <c r="A16" s="71">
        <v>10</v>
      </c>
      <c r="B16" s="47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="60" customFormat="1" ht="15.95" customHeight="1" spans="1:27">
      <c r="A17" s="71">
        <v>11</v>
      </c>
      <c r="B17" s="47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="60" customFormat="1" ht="15.95" customHeight="1" spans="1:27">
      <c r="A18" s="71">
        <v>12</v>
      </c>
      <c r="B18" s="47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</row>
    <row r="19" ht="15.95" customHeight="1" spans="1:27">
      <c r="A19" s="71">
        <v>13</v>
      </c>
      <c r="B19" s="4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customFormat="1" ht="18" customHeight="1" spans="1:27">
      <c r="A20" s="77"/>
      <c r="B20" s="78" t="s">
        <v>48</v>
      </c>
      <c r="C20" s="79"/>
      <c r="D20" s="79"/>
      <c r="E20" s="79"/>
      <c r="F20" s="79"/>
      <c r="G20" s="79"/>
      <c r="H20" s="79"/>
      <c r="I20" s="79"/>
      <c r="J20" s="83" t="s">
        <v>49</v>
      </c>
      <c r="K20" s="83"/>
      <c r="L20" s="83"/>
      <c r="M20" s="79"/>
      <c r="N20" s="79"/>
      <c r="O20" s="79"/>
      <c r="P20" s="79"/>
      <c r="Q20" s="79"/>
      <c r="R20" s="87" t="s">
        <v>50</v>
      </c>
      <c r="S20" s="87"/>
      <c r="T20" s="79"/>
      <c r="U20" s="79"/>
      <c r="V20" s="79"/>
      <c r="W20" s="79"/>
      <c r="X20" s="79"/>
      <c r="Y20" s="79"/>
      <c r="Z20" s="79"/>
      <c r="AA20" s="79"/>
    </row>
    <row r="21" s="61" customFormat="1" ht="26.45" customHeight="1" spans="1:27">
      <c r="A21" s="80" t="s">
        <v>51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1:27">
      <c r="A22" s="80" t="s">
        <v>52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</row>
    <row r="23" spans="1:27">
      <c r="A23" s="80" t="s">
        <v>53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1:27">
      <c r="A24" s="80" t="s">
        <v>54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>
      <c r="A25" s="80" t="s">
        <v>55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</sheetData>
  <mergeCells count="30">
    <mergeCell ref="A2:AA2"/>
    <mergeCell ref="C4:G4"/>
    <mergeCell ref="H4:M4"/>
    <mergeCell ref="N4:V4"/>
    <mergeCell ref="X4:Y4"/>
    <mergeCell ref="C5:G5"/>
    <mergeCell ref="N5:Q5"/>
    <mergeCell ref="R5:S5"/>
    <mergeCell ref="T5:U5"/>
    <mergeCell ref="J20:L20"/>
    <mergeCell ref="R20:S20"/>
    <mergeCell ref="A21:AA21"/>
    <mergeCell ref="A22:AA22"/>
    <mergeCell ref="A23:AA23"/>
    <mergeCell ref="A24:AA24"/>
    <mergeCell ref="A25:AA25"/>
    <mergeCell ref="A4:A6"/>
    <mergeCell ref="B4:B6"/>
    <mergeCell ref="H5:H6"/>
    <mergeCell ref="I5:I6"/>
    <mergeCell ref="J5:J6"/>
    <mergeCell ref="K5:K6"/>
    <mergeCell ref="L5:L6"/>
    <mergeCell ref="M5:M6"/>
    <mergeCell ref="V5:V6"/>
    <mergeCell ref="W4:W6"/>
    <mergeCell ref="X5:X6"/>
    <mergeCell ref="Y5:Y6"/>
    <mergeCell ref="Z4:Z6"/>
    <mergeCell ref="AA4:AA6"/>
  </mergeCells>
  <dataValidations count="1">
    <dataValidation type="list" allowBlank="1" showInputMessage="1" showErrorMessage="1" sqref="B7:B19">
      <formula1>"农业支持保护,中药材种植补贴,退耕还林,贫困人口生态护林员,森林生态补偿,农机购置补贴,农机深松整地,义务兵家属优待,农村居民最低生活保障,农村医疗救助,救灾补助,孤儿生活费,城乡临时救助,农村五保补助,高龄老人保健费,残疾人生活补助,残疾人产业补贴,农村65岁以上老党员,建国前老党员补助,扶贫移民搬迁,异地扶贫移民搬迁,农村危房改造,城镇居民廉租住房补助,4050灵活就业补助,农村新型合作医疗,独生子女保健费,成品油财政补贴"</formula1>
    </dataValidation>
  </dataValidation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E13" sqref="E13"/>
    </sheetView>
  </sheetViews>
  <sheetFormatPr defaultColWidth="9" defaultRowHeight="13.5"/>
  <cols>
    <col min="1" max="1" width="4.375" customWidth="1"/>
    <col min="2" max="2" width="26" customWidth="1"/>
    <col min="3" max="4" width="5.25" customWidth="1"/>
    <col min="5" max="5" width="5.125" customWidth="1"/>
    <col min="6" max="6" width="5.375" customWidth="1"/>
    <col min="7" max="7" width="5.5" customWidth="1"/>
    <col min="8" max="8" width="6.125" customWidth="1"/>
    <col min="9" max="9" width="5.5" customWidth="1"/>
    <col min="10" max="10" width="4.75" customWidth="1"/>
    <col min="11" max="11" width="6.875" customWidth="1"/>
    <col min="12" max="12" width="6.125" customWidth="1"/>
    <col min="13" max="13" width="6.625" customWidth="1"/>
    <col min="14" max="14" width="6.75" customWidth="1"/>
    <col min="15" max="16" width="5.5" customWidth="1"/>
    <col min="17" max="17" width="5.625" customWidth="1"/>
    <col min="18" max="18" width="6.625" customWidth="1"/>
    <col min="19" max="19" width="9.25" customWidth="1"/>
  </cols>
  <sheetData>
    <row r="1" spans="1:19">
      <c r="A1" s="41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ht="20.25" spans="1:19">
      <c r="A2" s="43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A3" s="44" t="s">
        <v>19</v>
      </c>
      <c r="B3" s="4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="18" customFormat="1" ht="17.1" customHeight="1" spans="1:19">
      <c r="A4" s="45" t="s">
        <v>0</v>
      </c>
      <c r="B4" s="46" t="s">
        <v>20</v>
      </c>
      <c r="C4" s="46" t="s">
        <v>58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 t="s">
        <v>59</v>
      </c>
      <c r="R4" s="45"/>
      <c r="S4" s="45"/>
    </row>
    <row r="5" s="18" customFormat="1" spans="1:19">
      <c r="A5" s="45"/>
      <c r="B5" s="46"/>
      <c r="C5" s="45" t="s">
        <v>60</v>
      </c>
      <c r="D5" s="45" t="s">
        <v>61</v>
      </c>
      <c r="E5" s="45" t="s">
        <v>62</v>
      </c>
      <c r="F5" s="45" t="s">
        <v>63</v>
      </c>
      <c r="G5" s="45" t="s">
        <v>64</v>
      </c>
      <c r="H5" s="45" t="s">
        <v>65</v>
      </c>
      <c r="I5" s="45" t="s">
        <v>66</v>
      </c>
      <c r="J5" s="45" t="s">
        <v>67</v>
      </c>
      <c r="K5" s="45" t="s">
        <v>68</v>
      </c>
      <c r="L5" s="57" t="s">
        <v>69</v>
      </c>
      <c r="M5" s="45" t="s">
        <v>70</v>
      </c>
      <c r="N5" s="45" t="s">
        <v>71</v>
      </c>
      <c r="O5" s="45" t="s">
        <v>72</v>
      </c>
      <c r="P5" s="45" t="s">
        <v>73</v>
      </c>
      <c r="Q5" s="45" t="s">
        <v>74</v>
      </c>
      <c r="R5" s="45" t="s">
        <v>75</v>
      </c>
      <c r="S5" s="45" t="s">
        <v>76</v>
      </c>
    </row>
    <row r="6" s="18" customFormat="1" ht="36" customHeight="1" spans="1:19">
      <c r="A6" s="45"/>
      <c r="B6" s="46"/>
      <c r="C6" s="45"/>
      <c r="D6" s="45"/>
      <c r="E6" s="45"/>
      <c r="F6" s="45"/>
      <c r="G6" s="45"/>
      <c r="H6" s="45"/>
      <c r="I6" s="45"/>
      <c r="J6" s="45"/>
      <c r="K6" s="45"/>
      <c r="L6" s="58"/>
      <c r="M6" s="45"/>
      <c r="N6" s="45"/>
      <c r="O6" s="45"/>
      <c r="P6" s="45"/>
      <c r="Q6" s="45"/>
      <c r="R6" s="45"/>
      <c r="S6" s="45"/>
    </row>
    <row r="7" s="18" customFormat="1" ht="16.5" customHeight="1" spans="1:19">
      <c r="A7" s="25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ht="16.5" customHeight="1" spans="1:19">
      <c r="A8" s="25">
        <v>2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ht="16.5" customHeight="1" spans="1:19">
      <c r="A9" s="25">
        <v>3</v>
      </c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ht="16.5" customHeight="1" spans="1:19">
      <c r="A10" s="25">
        <v>4</v>
      </c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ht="16.5" customHeight="1" spans="1:19">
      <c r="A11" s="25">
        <v>5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ht="16.5" customHeight="1" spans="1:19">
      <c r="A12" s="25">
        <v>6</v>
      </c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ht="16.5" customHeight="1" spans="1:19">
      <c r="A13" s="25">
        <v>7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ht="16.5" customHeight="1" spans="1:19">
      <c r="A14" s="25">
        <v>8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ht="16.5" customHeight="1" spans="1:19">
      <c r="A15" s="25">
        <v>9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ht="16.5" customHeight="1" spans="1:19">
      <c r="A16" s="25">
        <v>10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ht="16.5" customHeight="1" spans="1:19">
      <c r="A17" s="25">
        <v>11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ht="16.5" customHeight="1" spans="1:19">
      <c r="A18" s="25">
        <v>12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ht="16.5" customHeight="1" spans="1:19">
      <c r="A19" s="25">
        <v>13</v>
      </c>
      <c r="B19" s="4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ht="16.5" customHeight="1" spans="1:19">
      <c r="A20" s="50"/>
      <c r="B20" s="48" t="s">
        <v>39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ht="21" customHeight="1" spans="1:19">
      <c r="A21" s="51"/>
      <c r="B21" s="52" t="s">
        <v>48</v>
      </c>
      <c r="C21" s="53"/>
      <c r="D21" s="53"/>
      <c r="E21" s="53"/>
      <c r="F21" s="53"/>
      <c r="G21" s="53" t="s">
        <v>49</v>
      </c>
      <c r="H21" s="53"/>
      <c r="I21" s="53"/>
      <c r="J21" s="53"/>
      <c r="K21" s="53"/>
      <c r="L21" s="53"/>
      <c r="M21" s="53" t="s">
        <v>50</v>
      </c>
      <c r="N21" s="53"/>
      <c r="O21" s="53"/>
      <c r="P21" s="53"/>
      <c r="Q21" s="53"/>
      <c r="R21" s="53"/>
      <c r="S21" s="53"/>
    </row>
    <row r="22" ht="32.1" customHeight="1" spans="1:19">
      <c r="A22" s="54" t="s">
        <v>77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ht="18" customHeight="1" spans="1:19">
      <c r="A23" s="55" t="s">
        <v>78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ht="17.1" customHeight="1" spans="1:19">
      <c r="A24" s="56" t="s">
        <v>79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ht="18.95" customHeight="1" spans="1:19">
      <c r="A25" s="56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</sheetData>
  <mergeCells count="29">
    <mergeCell ref="A2:S2"/>
    <mergeCell ref="A3:B3"/>
    <mergeCell ref="C4:P4"/>
    <mergeCell ref="Q4:S4"/>
    <mergeCell ref="G21:I21"/>
    <mergeCell ref="M21:N21"/>
    <mergeCell ref="A22:S22"/>
    <mergeCell ref="A23:S23"/>
    <mergeCell ref="A24:S24"/>
    <mergeCell ref="A25:S2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dataValidations count="1">
    <dataValidation type="list" allowBlank="1" showInputMessage="1" showErrorMessage="1" sqref="B7:B19">
      <formula1>"农业支持保护,中药材种植补贴,退耕还林,贫困人口生态护林员,森林生态补偿,农机购置补贴,农机深松整地,义务兵家属优待,农村居民最低生活保障,农村医疗救助,救灾补助,孤儿生活费,城乡临时救助,农村五保补助,高龄老人保健费,残疾人生活补助,残疾人产业补贴,农村65岁以上老党员,建国前老党员补助,扶贫移民搬迁,异地扶贫移民搬迁,农村危房改造,城镇居民廉租住房补助,4050灵活就业补助,农村新型合作医疗,独生子女保健费,成品油财政补贴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K19" sqref="K19"/>
    </sheetView>
  </sheetViews>
  <sheetFormatPr defaultColWidth="9" defaultRowHeight="13.5"/>
  <cols>
    <col min="1" max="1" width="4.75" customWidth="1"/>
    <col min="2" max="2" width="8.5" customWidth="1"/>
    <col min="3" max="3" width="6.5" customWidth="1"/>
    <col min="4" max="4" width="5.875" customWidth="1"/>
    <col min="5" max="5" width="6.125" customWidth="1"/>
    <col min="6" max="6" width="6.25" customWidth="1"/>
    <col min="7" max="7" width="5.75" customWidth="1"/>
    <col min="8" max="8" width="6" customWidth="1"/>
    <col min="9" max="9" width="7.5" customWidth="1"/>
    <col min="10" max="10" width="5.625" customWidth="1"/>
    <col min="11" max="11" width="8.375" customWidth="1"/>
    <col min="12" max="12" width="9.625" customWidth="1"/>
    <col min="13" max="13" width="5.5" customWidth="1"/>
    <col min="14" max="14" width="7.875" customWidth="1"/>
    <col min="15" max="15" width="5" customWidth="1"/>
    <col min="16" max="16" width="4.75" customWidth="1"/>
    <col min="17" max="17" width="5.5" customWidth="1"/>
    <col min="18" max="18" width="4.75" customWidth="1"/>
    <col min="19" max="19" width="5" customWidth="1"/>
    <col min="20" max="20" width="5.5" customWidth="1"/>
    <col min="21" max="21" width="7.25" customWidth="1"/>
  </cols>
  <sheetData>
    <row r="1" spans="1:21">
      <c r="A1" s="19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33"/>
      <c r="M1" s="33"/>
      <c r="N1" s="33"/>
      <c r="O1" s="33"/>
      <c r="P1" s="33"/>
      <c r="Q1" s="33"/>
      <c r="R1" s="33"/>
      <c r="S1" s="33"/>
      <c r="T1" s="33"/>
      <c r="U1" s="20"/>
    </row>
    <row r="2" ht="20.25" spans="1:21">
      <c r="A2" s="21" t="s">
        <v>82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4" customHeight="1" spans="1:21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="18" customFormat="1" ht="30" customHeight="1" spans="1:21">
      <c r="A4" s="22" t="s">
        <v>0</v>
      </c>
      <c r="B4" s="22" t="s">
        <v>83</v>
      </c>
      <c r="C4" s="23" t="s">
        <v>84</v>
      </c>
      <c r="D4" s="23" t="s">
        <v>85</v>
      </c>
      <c r="E4" s="23" t="s">
        <v>86</v>
      </c>
      <c r="F4" s="23" t="s">
        <v>87</v>
      </c>
      <c r="G4" s="23" t="s">
        <v>88</v>
      </c>
      <c r="H4" s="23"/>
      <c r="I4" s="22" t="s">
        <v>89</v>
      </c>
      <c r="J4" s="22"/>
      <c r="K4" s="22"/>
      <c r="L4" s="23" t="s">
        <v>90</v>
      </c>
      <c r="M4" s="22"/>
      <c r="N4" s="22" t="s">
        <v>91</v>
      </c>
      <c r="O4" s="22"/>
      <c r="P4" s="22"/>
      <c r="Q4" s="22"/>
      <c r="R4" s="22"/>
      <c r="S4" s="22"/>
      <c r="T4" s="22"/>
      <c r="U4" s="39" t="s">
        <v>73</v>
      </c>
    </row>
    <row r="5" s="18" customFormat="1" ht="66" customHeight="1" spans="1:21">
      <c r="A5" s="22"/>
      <c r="B5" s="22"/>
      <c r="C5" s="23"/>
      <c r="D5" s="23"/>
      <c r="E5" s="23"/>
      <c r="F5" s="23"/>
      <c r="G5" s="23" t="s">
        <v>44</v>
      </c>
      <c r="H5" s="23" t="s">
        <v>45</v>
      </c>
      <c r="I5" s="34" t="s">
        <v>92</v>
      </c>
      <c r="J5" s="34" t="s">
        <v>93</v>
      </c>
      <c r="K5" s="34" t="s">
        <v>71</v>
      </c>
      <c r="L5" s="34" t="s">
        <v>94</v>
      </c>
      <c r="M5" s="34" t="s">
        <v>95</v>
      </c>
      <c r="N5" s="34" t="s">
        <v>96</v>
      </c>
      <c r="O5" s="34" t="s">
        <v>97</v>
      </c>
      <c r="P5" s="34" t="s">
        <v>98</v>
      </c>
      <c r="Q5" s="34" t="s">
        <v>99</v>
      </c>
      <c r="R5" s="34" t="s">
        <v>100</v>
      </c>
      <c r="S5" s="34" t="s">
        <v>101</v>
      </c>
      <c r="T5" s="34" t="s">
        <v>102</v>
      </c>
      <c r="U5" s="40"/>
    </row>
    <row r="6" ht="18" customHeight="1" spans="1:21">
      <c r="A6" s="24"/>
      <c r="B6" s="25" t="s">
        <v>103</v>
      </c>
      <c r="C6" s="24"/>
      <c r="D6" s="24"/>
      <c r="E6" s="24"/>
      <c r="F6" s="24"/>
      <c r="G6" s="24"/>
      <c r="H6" s="24"/>
      <c r="I6" s="24"/>
      <c r="J6" s="24"/>
      <c r="K6" s="24"/>
      <c r="L6" s="35"/>
      <c r="M6" s="35"/>
      <c r="N6" s="35"/>
      <c r="O6" s="35"/>
      <c r="P6" s="35"/>
      <c r="Q6" s="35"/>
      <c r="R6" s="35"/>
      <c r="S6" s="35"/>
      <c r="T6" s="35"/>
      <c r="U6" s="24"/>
    </row>
    <row r="7" ht="18" customHeight="1" spans="1:21">
      <c r="A7" s="24"/>
      <c r="B7" s="25" t="s">
        <v>103</v>
      </c>
      <c r="C7" s="24"/>
      <c r="D7" s="24"/>
      <c r="E7" s="24"/>
      <c r="F7" s="24"/>
      <c r="G7" s="24"/>
      <c r="H7" s="24"/>
      <c r="I7" s="24"/>
      <c r="J7" s="24"/>
      <c r="K7" s="24"/>
      <c r="L7" s="35"/>
      <c r="M7" s="35"/>
      <c r="N7" s="35"/>
      <c r="O7" s="35"/>
      <c r="P7" s="35"/>
      <c r="Q7" s="35"/>
      <c r="R7" s="35"/>
      <c r="S7" s="35"/>
      <c r="T7" s="35"/>
      <c r="U7" s="24"/>
    </row>
    <row r="8" ht="18" customHeight="1" spans="1:21">
      <c r="A8" s="24"/>
      <c r="B8" s="25" t="s">
        <v>103</v>
      </c>
      <c r="C8" s="24"/>
      <c r="D8" s="24"/>
      <c r="E8" s="24"/>
      <c r="F8" s="24"/>
      <c r="G8" s="24"/>
      <c r="H8" s="24"/>
      <c r="I8" s="24"/>
      <c r="J8" s="24"/>
      <c r="K8" s="24"/>
      <c r="L8" s="35"/>
      <c r="M8" s="35"/>
      <c r="N8" s="35"/>
      <c r="O8" s="35"/>
      <c r="P8" s="35"/>
      <c r="Q8" s="35"/>
      <c r="R8" s="35"/>
      <c r="S8" s="35"/>
      <c r="T8" s="35"/>
      <c r="U8" s="24"/>
    </row>
    <row r="9" ht="18" customHeight="1" spans="1:21">
      <c r="A9" s="24"/>
      <c r="B9" s="25"/>
      <c r="C9" s="24"/>
      <c r="D9" s="24"/>
      <c r="E9" s="24"/>
      <c r="F9" s="24"/>
      <c r="G9" s="24"/>
      <c r="H9" s="24"/>
      <c r="I9" s="24"/>
      <c r="J9" s="24"/>
      <c r="K9" s="24"/>
      <c r="L9" s="35"/>
      <c r="M9" s="35"/>
      <c r="N9" s="35"/>
      <c r="O9" s="35"/>
      <c r="P9" s="35"/>
      <c r="Q9" s="35"/>
      <c r="R9" s="35"/>
      <c r="S9" s="35"/>
      <c r="T9" s="35"/>
      <c r="U9" s="24"/>
    </row>
    <row r="10" ht="18" customHeight="1" spans="1:21">
      <c r="A10" s="24"/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35"/>
      <c r="M10" s="35"/>
      <c r="N10" s="35"/>
      <c r="O10" s="35"/>
      <c r="P10" s="35"/>
      <c r="Q10" s="35"/>
      <c r="R10" s="35"/>
      <c r="S10" s="35"/>
      <c r="T10" s="35"/>
      <c r="U10" s="24"/>
    </row>
    <row r="11" ht="18" customHeight="1" spans="1:21">
      <c r="A11" s="24"/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35"/>
      <c r="M11" s="35"/>
      <c r="N11" s="35"/>
      <c r="O11" s="35"/>
      <c r="P11" s="35"/>
      <c r="Q11" s="35"/>
      <c r="R11" s="35"/>
      <c r="S11" s="35"/>
      <c r="T11" s="35"/>
      <c r="U11" s="24"/>
    </row>
    <row r="12" ht="18" customHeight="1" spans="1:21">
      <c r="A12" s="24"/>
      <c r="B12" s="25"/>
      <c r="C12" s="2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35"/>
      <c r="O12" s="35"/>
      <c r="P12" s="35"/>
      <c r="Q12" s="35"/>
      <c r="R12" s="35"/>
      <c r="S12" s="35"/>
      <c r="T12" s="35"/>
      <c r="U12" s="24"/>
    </row>
    <row r="13" ht="18" customHeight="1" spans="1:21">
      <c r="A13" s="24"/>
      <c r="B13" s="25"/>
      <c r="C13" s="24"/>
      <c r="D13" s="24"/>
      <c r="E13" s="24"/>
      <c r="F13" s="24"/>
      <c r="G13" s="24"/>
      <c r="H13" s="24"/>
      <c r="I13" s="24"/>
      <c r="J13" s="24"/>
      <c r="K13" s="24"/>
      <c r="L13" s="35"/>
      <c r="M13" s="35"/>
      <c r="N13" s="35"/>
      <c r="O13" s="35"/>
      <c r="P13" s="35"/>
      <c r="Q13" s="35"/>
      <c r="R13" s="35"/>
      <c r="S13" s="35"/>
      <c r="T13" s="35"/>
      <c r="U13" s="24"/>
    </row>
    <row r="14" ht="18" customHeight="1" spans="1:21">
      <c r="A14" s="24"/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35"/>
      <c r="M14" s="35"/>
      <c r="N14" s="35"/>
      <c r="O14" s="35"/>
      <c r="P14" s="35"/>
      <c r="Q14" s="35"/>
      <c r="R14" s="35"/>
      <c r="S14" s="35"/>
      <c r="T14" s="35"/>
      <c r="U14" s="24"/>
    </row>
    <row r="15" ht="18" customHeight="1" spans="1:21">
      <c r="A15" s="24"/>
      <c r="B15" s="26" t="s">
        <v>39</v>
      </c>
      <c r="C15" s="27"/>
      <c r="D15" s="27"/>
      <c r="E15" s="27"/>
      <c r="F15" s="27"/>
      <c r="G15" s="27"/>
      <c r="H15" s="27"/>
      <c r="I15" s="27"/>
      <c r="J15" s="27"/>
      <c r="K15" s="27"/>
      <c r="L15" s="36"/>
      <c r="M15" s="36"/>
      <c r="N15" s="36"/>
      <c r="O15" s="36"/>
      <c r="P15" s="36"/>
      <c r="Q15" s="36"/>
      <c r="R15" s="36"/>
      <c r="S15" s="36"/>
      <c r="T15" s="36"/>
      <c r="U15" s="27"/>
    </row>
    <row r="16" ht="21" customHeight="1" spans="1:21">
      <c r="A16" s="28"/>
      <c r="B16" s="29" t="s">
        <v>48</v>
      </c>
      <c r="C16" s="29"/>
      <c r="D16" s="28"/>
      <c r="E16" s="28"/>
      <c r="F16" s="28"/>
      <c r="G16" s="28"/>
      <c r="H16" s="30" t="s">
        <v>49</v>
      </c>
      <c r="I16" s="30"/>
      <c r="J16" s="28"/>
      <c r="K16" s="28"/>
      <c r="L16" s="37"/>
      <c r="M16" s="38" t="s">
        <v>50</v>
      </c>
      <c r="N16" s="38"/>
      <c r="O16" s="37"/>
      <c r="P16" s="37"/>
      <c r="Q16" s="37"/>
      <c r="R16" s="37"/>
      <c r="S16" s="37"/>
      <c r="T16" s="37"/>
      <c r="U16" s="28"/>
    </row>
    <row r="17" ht="17.1" customHeight="1" spans="1:21">
      <c r="A17" s="31" t="s">
        <v>104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A18" s="28" t="s">
        <v>105</v>
      </c>
      <c r="B18" s="32" t="s">
        <v>106</v>
      </c>
      <c r="C18" s="32"/>
      <c r="D18" s="32"/>
      <c r="E18" s="32"/>
      <c r="F18" s="32"/>
      <c r="G18" s="32"/>
      <c r="H18" s="32"/>
      <c r="I18" s="32"/>
      <c r="J18" s="28"/>
      <c r="K18" s="28"/>
      <c r="L18" s="37"/>
      <c r="M18" s="37"/>
      <c r="N18" s="37"/>
      <c r="O18" s="37"/>
      <c r="P18" s="37"/>
      <c r="Q18" s="37"/>
      <c r="R18" s="37"/>
      <c r="S18" s="37"/>
      <c r="T18" s="37"/>
      <c r="U18" s="28"/>
    </row>
    <row r="19" spans="1:2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7"/>
      <c r="M19" s="37"/>
      <c r="N19" s="37"/>
      <c r="O19" s="37"/>
      <c r="P19" s="37"/>
      <c r="Q19" s="37"/>
      <c r="R19" s="37"/>
      <c r="S19" s="37"/>
      <c r="T19" s="37"/>
      <c r="U19" s="28"/>
    </row>
  </sheetData>
  <mergeCells count="17">
    <mergeCell ref="A2:U2"/>
    <mergeCell ref="G4:H4"/>
    <mergeCell ref="I4:K4"/>
    <mergeCell ref="L4:M4"/>
    <mergeCell ref="N4:T4"/>
    <mergeCell ref="B16:C16"/>
    <mergeCell ref="H16:I16"/>
    <mergeCell ref="M16:N16"/>
    <mergeCell ref="A17:U17"/>
    <mergeCell ref="B18:I18"/>
    <mergeCell ref="A4:A5"/>
    <mergeCell ref="B4:B5"/>
    <mergeCell ref="C4:C5"/>
    <mergeCell ref="D4:D5"/>
    <mergeCell ref="E4:E5"/>
    <mergeCell ref="F4:F5"/>
    <mergeCell ref="U4:U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G14" sqref="G14"/>
    </sheetView>
  </sheetViews>
  <sheetFormatPr defaultColWidth="9" defaultRowHeight="13.5"/>
  <cols>
    <col min="1" max="1" width="5.625" customWidth="1"/>
    <col min="2" max="2" width="14.125" customWidth="1"/>
    <col min="4" max="4" width="9.375" customWidth="1"/>
    <col min="6" max="6" width="9.375" customWidth="1"/>
    <col min="7" max="7" width="19.625" customWidth="1"/>
    <col min="8" max="8" width="8.5" customWidth="1"/>
  </cols>
  <sheetData>
    <row r="1" ht="18.75" customHeight="1" spans="1:2">
      <c r="A1" s="1" t="s">
        <v>107</v>
      </c>
      <c r="B1" s="1"/>
    </row>
    <row r="2" ht="34.5" customHeight="1" spans="1:9">
      <c r="A2" s="2" t="s">
        <v>108</v>
      </c>
      <c r="B2" s="2"/>
      <c r="C2" s="2"/>
      <c r="D2" s="2"/>
      <c r="E2" s="2"/>
      <c r="F2" s="2"/>
      <c r="G2" s="2"/>
      <c r="H2" s="2"/>
      <c r="I2" s="17"/>
    </row>
    <row r="3" ht="26.25" customHeight="1" spans="1:8">
      <c r="A3" s="3" t="s">
        <v>11</v>
      </c>
      <c r="B3" s="4"/>
      <c r="C3" s="5" t="e">
        <f>VLOOKUP($G$4,补贴清单!$C$1:$Q$13,10,FALSE)</f>
        <v>#N/A</v>
      </c>
      <c r="D3" s="5" t="s">
        <v>12</v>
      </c>
      <c r="E3" s="5" t="e">
        <f>VLOOKUP($G$4,补贴清单!$C$1:$Q$13,11,FALSE)</f>
        <v>#N/A</v>
      </c>
      <c r="F3" s="5" t="s">
        <v>13</v>
      </c>
      <c r="G3" s="3" t="e">
        <f>VLOOKUP($G$4,补贴清单!$C$1:$Q$13,12,FALSE)</f>
        <v>#N/A</v>
      </c>
      <c r="H3" s="4"/>
    </row>
    <row r="4" ht="26.25" customHeight="1" spans="1:8">
      <c r="A4" s="3" t="s">
        <v>15</v>
      </c>
      <c r="B4" s="4"/>
      <c r="C4" s="5" t="e">
        <f>VLOOKUP($G$4,补贴清单!$C$1:$Q$13,14,FALSE)</f>
        <v>#N/A</v>
      </c>
      <c r="D4" s="5" t="s">
        <v>1</v>
      </c>
      <c r="E4" s="5">
        <f>VLOOKUP(G4,IF({1,0},补贴清单!$C:$C,补贴清单!$B:B),2,)</f>
        <v>0</v>
      </c>
      <c r="F4" s="5" t="s">
        <v>2</v>
      </c>
      <c r="G4" s="6"/>
      <c r="H4" s="7"/>
    </row>
    <row r="5" ht="26.25" customHeight="1" spans="1:8">
      <c r="A5" s="5" t="s">
        <v>0</v>
      </c>
      <c r="B5" s="5" t="s">
        <v>3</v>
      </c>
      <c r="C5" s="5" t="s">
        <v>6</v>
      </c>
      <c r="D5" s="5" t="s">
        <v>5</v>
      </c>
      <c r="E5" s="3" t="s">
        <v>8</v>
      </c>
      <c r="F5" s="8"/>
      <c r="G5" s="4"/>
      <c r="H5" s="4" t="s">
        <v>10</v>
      </c>
    </row>
    <row r="6" ht="26.25" customHeight="1" spans="1:8">
      <c r="A6" s="5" t="str">
        <f t="array" ref="A6">INDEX(补贴清单!A:A,SMALL(IF(补贴清单!$C$2:$C$111111=$G$4,ROW($2:$111111),4^8),ROW(A1)))&amp;""</f>
        <v/>
      </c>
      <c r="B6" s="5" t="str">
        <f t="array" ref="B6">INDEX(补贴清单!D:D,SMALL(IF(补贴清单!$C$2:$C$111111=$G$4,ROW($2:$111111),4^8),ROW(A1)))&amp;""</f>
        <v/>
      </c>
      <c r="C6" s="5" t="str">
        <f t="array" ref="C6">INDEX(补贴清单!G:G,SMALL(IF(补贴清单!$C$2:$C$111111=$G$4,ROW($2:$111111),4^8),ROW(B1)))&amp;""</f>
        <v/>
      </c>
      <c r="D6" s="5" t="str">
        <f t="array" ref="D6">INDEX(补贴清单!F:F,SMALL(IF(补贴清单!$C$2:$C$111111=$G$4,ROW($2:$111111),4^8),ROW(C1)))&amp;""</f>
        <v/>
      </c>
      <c r="E6" s="9" t="str">
        <f t="array" ref="E6">INDEX(补贴清单!I:I,SMALL(IF(补贴清单!$C$2:$C$111111=$G$4,ROW($2:$111111),4^8),ROW(C1)))&amp;""</f>
        <v/>
      </c>
      <c r="F6" s="10"/>
      <c r="G6" s="11"/>
      <c r="H6" s="4" t="str">
        <f t="array" ref="H6">INDEX(补贴清单!K:K,SMALL(IF(补贴清单!$C$2:$C$111111=$G$4,ROW($2:$111111),4^8),ROW(C1)))&amp;""</f>
        <v/>
      </c>
    </row>
    <row r="7" ht="26.25" customHeight="1" spans="1:8">
      <c r="A7" s="5" t="str">
        <f t="array" ref="A7">INDEX(补贴清单!A:A,SMALL(IF(补贴清单!$C$2:$C$111111=$G$4,ROW($2:$111111),4^8),ROW(A2)))&amp;""</f>
        <v/>
      </c>
      <c r="B7" s="5" t="str">
        <f t="array" ref="B7">INDEX(补贴清单!D:D,SMALL(IF(补贴清单!$C$2:$C$111111=$G$4,ROW($2:$111111),4^8),ROW(A2)))&amp;""</f>
        <v/>
      </c>
      <c r="C7" s="5" t="str">
        <f t="array" ref="C7">INDEX(补贴清单!G:G,SMALL(IF(补贴清单!$C$2:$C$111111=$G$4,ROW($2:$111111),4^8),ROW(B2)))&amp;""</f>
        <v/>
      </c>
      <c r="D7" s="5" t="str">
        <f t="array" ref="D7">INDEX(补贴清单!F:F,SMALL(IF(补贴清单!$C$2:$C$111111=$G$4,ROW($2:$111111),4^8),ROW(C2)))&amp;""</f>
        <v/>
      </c>
      <c r="E7" s="9" t="str">
        <f t="array" ref="E7">INDEX(补贴清单!I:I,SMALL(IF(补贴清单!$C$2:$C$111111=$G$4,ROW($2:$111111),4^8),ROW(C2)))&amp;""</f>
        <v/>
      </c>
      <c r="F7" s="12"/>
      <c r="G7" s="13"/>
      <c r="H7" s="4" t="str">
        <f t="array" ref="H7">INDEX(补贴清单!K:K,SMALL(IF(补贴清单!$C$2:$C$111111=$G$4,ROW($2:$111111),4^8),ROW(C2)))&amp;""</f>
        <v/>
      </c>
    </row>
    <row r="8" ht="26.25" customHeight="1" spans="1:8">
      <c r="A8" s="5" t="str">
        <f t="array" ref="A8">INDEX(补贴清单!A:A,SMALL(IF(补贴清单!$C$2:$C$111111=$G$4,ROW($2:$111111),4^8),ROW(A3)))&amp;""</f>
        <v/>
      </c>
      <c r="B8" s="5" t="str">
        <f t="array" ref="B8">INDEX(补贴清单!D:D,SMALL(IF(补贴清单!$C$2:$C$111111=$G$4,ROW($2:$111111),4^8),ROW(A3)))&amp;""</f>
        <v/>
      </c>
      <c r="C8" s="5" t="str">
        <f t="array" ref="C8">INDEX(补贴清单!G:G,SMALL(IF(补贴清单!$C$2:$C$111111=$G$4,ROW($2:$111111),4^8),ROW(B3)))&amp;""</f>
        <v/>
      </c>
      <c r="D8" s="5" t="str">
        <f t="array" ref="D8">INDEX(补贴清单!F:F,SMALL(IF(补贴清单!$C$2:$C$111111=$G$4,ROW($2:$111111),4^8),ROW(C3)))&amp;""</f>
        <v/>
      </c>
      <c r="E8" s="9" t="str">
        <f t="array" ref="E8">INDEX(补贴清单!I:I,SMALL(IF(补贴清单!$C$2:$C$111111=$G$4,ROW($2:$111111),4^8),ROW(C3)))&amp;""</f>
        <v/>
      </c>
      <c r="F8" s="12"/>
      <c r="G8" s="13"/>
      <c r="H8" s="4" t="str">
        <f t="array" ref="H8">INDEX(补贴清单!K:K,SMALL(IF(补贴清单!$C$2:$C$111111=$G$4,ROW($2:$111111),4^8),ROW(C3)))&amp;""</f>
        <v/>
      </c>
    </row>
    <row r="9" ht="26.25" customHeight="1" spans="1:8">
      <c r="A9" s="5" t="str">
        <f t="array" ref="A9">INDEX(补贴清单!A:A,SMALL(IF(补贴清单!$C$2:$C$111111=$G$4,ROW($2:$111111),4^8),ROW(A4)))&amp;""</f>
        <v/>
      </c>
      <c r="B9" s="5" t="str">
        <f t="array" ref="B9">INDEX(补贴清单!D:D,SMALL(IF(补贴清单!$C$2:$C$111111=$G$4,ROW($2:$111111),4^8),ROW(A4)))&amp;""</f>
        <v/>
      </c>
      <c r="C9" s="5" t="str">
        <f t="array" ref="C9">INDEX(补贴清单!G:G,SMALL(IF(补贴清单!$C$2:$C$111111=$G$4,ROW($2:$111111),4^8),ROW(B4)))&amp;""</f>
        <v/>
      </c>
      <c r="D9" s="5" t="str">
        <f t="array" ref="D9">INDEX(补贴清单!F:F,SMALL(IF(补贴清单!$C$2:$C$111111=$G$4,ROW($2:$111111),4^8),ROW(C4)))&amp;""</f>
        <v/>
      </c>
      <c r="E9" s="9" t="str">
        <f t="array" ref="E9">INDEX(补贴清单!I:I,SMALL(IF(补贴清单!$C$2:$C$111111=$G$4,ROW($2:$111111),4^8),ROW(C4)))&amp;""</f>
        <v/>
      </c>
      <c r="F9" s="12"/>
      <c r="G9" s="13"/>
      <c r="H9" s="4" t="str">
        <f t="array" ref="H9">INDEX(补贴清单!K:K,SMALL(IF(补贴清单!$C$2:$C$111111=$G$4,ROW($2:$111111),4^8),ROW(C4)))&amp;""</f>
        <v/>
      </c>
    </row>
    <row r="10" ht="26.25" customHeight="1" spans="1:8">
      <c r="A10" s="5" t="str">
        <f t="array" ref="A10">INDEX(补贴清单!A:A,SMALL(IF(补贴清单!$C$2:$C$111111=$G$4,ROW($2:$111111),4^8),ROW(A5)))&amp;""</f>
        <v/>
      </c>
      <c r="B10" s="5" t="str">
        <f t="array" ref="B10">INDEX(补贴清单!D:D,SMALL(IF(补贴清单!$C$2:$C$111111=$G$4,ROW($2:$111111),4^8),ROW(A5)))&amp;""</f>
        <v/>
      </c>
      <c r="C10" s="5" t="str">
        <f t="array" ref="C10">INDEX(补贴清单!G:G,SMALL(IF(补贴清单!$C$2:$C$111111=$G$4,ROW($2:$111111),4^8),ROW(B5)))&amp;""</f>
        <v/>
      </c>
      <c r="D10" s="5" t="str">
        <f t="array" ref="D10">INDEX(补贴清单!F:F,SMALL(IF(补贴清单!$C$2:$C$111111=$G$4,ROW($2:$111111),4^8),ROW(C5)))&amp;""</f>
        <v/>
      </c>
      <c r="E10" s="9" t="str">
        <f t="array" ref="E10">INDEX(补贴清单!I:I,SMALL(IF(补贴清单!$C$2:$C$111111=$G$4,ROW($2:$111111),4^8),ROW(C5)))&amp;""</f>
        <v/>
      </c>
      <c r="F10" s="12"/>
      <c r="G10" s="13"/>
      <c r="H10" s="4" t="str">
        <f t="array" ref="H10">INDEX(补贴清单!K:K,SMALL(IF(补贴清单!$C$2:$C$111111=$G$4,ROW($2:$111111),4^8),ROW(C5)))&amp;""</f>
        <v/>
      </c>
    </row>
    <row r="11" ht="26.25" customHeight="1" spans="1:8">
      <c r="A11" s="5" t="str">
        <f t="array" ref="A11">INDEX(补贴清单!A:A,SMALL(IF(补贴清单!$C$2:$C$111111=$G$4,ROW($2:$111111),4^8),ROW(A6)))&amp;""</f>
        <v/>
      </c>
      <c r="B11" s="5" t="str">
        <f t="array" ref="B11">INDEX(补贴清单!D:D,SMALL(IF(补贴清单!$C$2:$C$111111=$G$4,ROW($2:$111111),4^8),ROW(A6)))&amp;""</f>
        <v/>
      </c>
      <c r="C11" s="5" t="str">
        <f t="array" ref="C11">INDEX(补贴清单!G:G,SMALL(IF(补贴清单!$C$2:$C$111111=$G$4,ROW($2:$111111),4^8),ROW(B6)))&amp;""</f>
        <v/>
      </c>
      <c r="D11" s="5" t="str">
        <f t="array" ref="D11">INDEX(补贴清单!F:F,SMALL(IF(补贴清单!$C$2:$C$111111=$G$4,ROW($2:$111111),4^8),ROW(C6)))&amp;""</f>
        <v/>
      </c>
      <c r="E11" s="9" t="str">
        <f t="array" ref="E11">INDEX(补贴清单!I:I,SMALL(IF(补贴清单!$C$2:$C$111111=$G$4,ROW($2:$111111),4^8),ROW(C6)))&amp;""</f>
        <v/>
      </c>
      <c r="F11" s="12"/>
      <c r="G11" s="13"/>
      <c r="H11" s="4" t="str">
        <f t="array" ref="H11">INDEX(补贴清单!K:K,SMALL(IF(补贴清单!$C$2:$C$111111=$G$4,ROW($2:$111111),4^8),ROW(C6)))&amp;""</f>
        <v/>
      </c>
    </row>
    <row r="12" ht="26.25" customHeight="1" spans="1:8">
      <c r="A12" s="5" t="str">
        <f t="array" ref="A12">INDEX(补贴清单!A:A,SMALL(IF(补贴清单!$C$2:$C$111111=$G$4,ROW($2:$111111),4^8),ROW(A7)))&amp;""</f>
        <v/>
      </c>
      <c r="B12" s="5" t="str">
        <f t="array" ref="B12">INDEX(补贴清单!D:D,SMALL(IF(补贴清单!$C$2:$C$111111=$G$4,ROW($2:$111111),4^8),ROW(A7)))&amp;""</f>
        <v/>
      </c>
      <c r="C12" s="5" t="str">
        <f t="array" ref="C12">INDEX(补贴清单!G:G,SMALL(IF(补贴清单!$C$2:$C$111111=$G$4,ROW($2:$111111),4^8),ROW(B7)))&amp;""</f>
        <v/>
      </c>
      <c r="D12" s="5" t="str">
        <f t="array" ref="D12">INDEX(补贴清单!F:F,SMALL(IF(补贴清单!$C$2:$C$111111=$G$4,ROW($2:$111111),4^8),ROW(C7)))&amp;""</f>
        <v/>
      </c>
      <c r="E12" s="9" t="str">
        <f t="array" ref="E12">INDEX(补贴清单!I:I,SMALL(IF(补贴清单!$C$2:$C$111111=$G$4,ROW($2:$111111),4^8),ROW(C7)))&amp;""</f>
        <v/>
      </c>
      <c r="F12" s="12"/>
      <c r="G12" s="13"/>
      <c r="H12" s="4" t="str">
        <f t="array" ref="H12">INDEX(补贴清单!K:K,SMALL(IF(补贴清单!$C$2:$C$111111=$G$4,ROW($2:$111111),4^8),ROW(C7)))&amp;""</f>
        <v/>
      </c>
    </row>
    <row r="13" ht="26.25" customHeight="1" spans="1:8">
      <c r="A13" s="5" t="str">
        <f t="array" ref="A13">INDEX(补贴清单!A:A,SMALL(IF(补贴清单!$C$2:$C$111111=$G$4,ROW($2:$111111),4^8),ROW(A8)))&amp;""</f>
        <v/>
      </c>
      <c r="B13" s="5" t="str">
        <f t="array" ref="B13">INDEX(补贴清单!D:D,SMALL(IF(补贴清单!$C$2:$C$111111=$G$4,ROW($2:$111111),4^8),ROW(A8)))&amp;""</f>
        <v/>
      </c>
      <c r="C13" s="5" t="str">
        <f t="array" ref="C13">INDEX(补贴清单!G:G,SMALL(IF(补贴清单!$C$2:$C$111111=$G$4,ROW($2:$111111),4^8),ROW(B8)))&amp;""</f>
        <v/>
      </c>
      <c r="D13" s="5" t="str">
        <f t="array" ref="D13">INDEX(补贴清单!F:F,SMALL(IF(补贴清单!$C$2:$C$111111=$G$4,ROW($2:$111111),4^8),ROW(C8)))&amp;""</f>
        <v/>
      </c>
      <c r="E13" s="9" t="str">
        <f t="array" ref="E13">INDEX(补贴清单!I:I,SMALL(IF(补贴清单!$C$2:$C$111111=$G$4,ROW($2:$111111),4^8),ROW(C8)))&amp;""</f>
        <v/>
      </c>
      <c r="F13" s="12"/>
      <c r="G13" s="13"/>
      <c r="H13" s="4" t="str">
        <f t="array" ref="H13">INDEX(补贴清单!K:K,SMALL(IF(补贴清单!$C$2:$C$111111=$G$4,ROW($2:$111111),4^8),ROW(C8)))&amp;""</f>
        <v/>
      </c>
    </row>
    <row r="14" ht="26.25" customHeight="1" spans="1:8">
      <c r="A14" s="5" t="str">
        <f t="array" ref="A14">INDEX(补贴清单!A:A,SMALL(IF(补贴清单!$C$2:$C$111111=$G$4,ROW($2:$111111),4^8),ROW(A9)))&amp;""</f>
        <v/>
      </c>
      <c r="B14" s="5" t="str">
        <f t="array" ref="B14">INDEX(补贴清单!D:D,SMALL(IF(补贴清单!$C$2:$C$111111=$G$4,ROW($2:$111111),4^8),ROW(A9)))&amp;""</f>
        <v/>
      </c>
      <c r="C14" s="5" t="str">
        <f t="array" ref="C14">INDEX(补贴清单!G:G,SMALL(IF(补贴清单!$C$2:$C$111111=$G$4,ROW($2:$111111),4^8),ROW(B9)))&amp;""</f>
        <v/>
      </c>
      <c r="D14" s="5" t="str">
        <f t="array" ref="D14">INDEX(补贴清单!F:F,SMALL(IF(补贴清单!$C$2:$C$111111=$G$4,ROW($2:$111111),4^8),ROW(C9)))&amp;""</f>
        <v/>
      </c>
      <c r="E14" s="9" t="str">
        <f t="array" ref="E14">INDEX(补贴清单!I:I,SMALL(IF(补贴清单!$C$2:$C$111111=$G$4,ROW($2:$111111),4^8),ROW(C9)))&amp;""</f>
        <v/>
      </c>
      <c r="F14" s="12"/>
      <c r="G14" s="13"/>
      <c r="H14" s="4" t="str">
        <f t="array" ref="H14">INDEX(补贴清单!K:K,SMALL(IF(补贴清单!$C$2:$C$111111=$G$4,ROW($2:$111111),4^8),ROW(C9)))&amp;""</f>
        <v/>
      </c>
    </row>
    <row r="15" ht="26.25" customHeight="1" spans="1:8">
      <c r="A15" s="14" t="s">
        <v>109</v>
      </c>
      <c r="B15" s="15"/>
      <c r="C15" s="15"/>
      <c r="D15" s="15"/>
      <c r="E15" s="15"/>
      <c r="F15" s="15"/>
      <c r="G15" s="15"/>
      <c r="H15" s="16"/>
    </row>
    <row r="16" ht="33" customHeight="1" spans="1:8">
      <c r="A16" s="3" t="s">
        <v>110</v>
      </c>
      <c r="B16" s="4"/>
      <c r="C16" s="5"/>
      <c r="D16" s="3" t="s">
        <v>111</v>
      </c>
      <c r="E16" s="4"/>
      <c r="F16" s="5"/>
      <c r="G16" s="5" t="s">
        <v>112</v>
      </c>
      <c r="H16" s="5"/>
    </row>
    <row r="17" ht="33" customHeight="1" spans="1:8">
      <c r="A17" s="3" t="s">
        <v>113</v>
      </c>
      <c r="B17" s="4"/>
      <c r="C17" s="5"/>
      <c r="D17" s="3" t="s">
        <v>114</v>
      </c>
      <c r="E17" s="4"/>
      <c r="F17" s="5"/>
      <c r="G17" s="5" t="s">
        <v>115</v>
      </c>
      <c r="H17" s="5"/>
    </row>
    <row r="18" ht="33" customHeight="1" spans="1:8">
      <c r="A18" s="3" t="s">
        <v>116</v>
      </c>
      <c r="B18" s="4"/>
      <c r="C18" s="5"/>
      <c r="D18" s="3" t="s">
        <v>117</v>
      </c>
      <c r="E18" s="4"/>
      <c r="F18" s="5"/>
      <c r="G18" s="5" t="s">
        <v>118</v>
      </c>
      <c r="H18" s="5"/>
    </row>
    <row r="19" ht="33" customHeight="1" spans="1:8">
      <c r="A19" s="3" t="s">
        <v>119</v>
      </c>
      <c r="B19" s="4"/>
      <c r="C19" s="5"/>
      <c r="D19" s="3" t="s">
        <v>120</v>
      </c>
      <c r="E19" s="4"/>
      <c r="F19" s="5"/>
      <c r="G19" s="5"/>
      <c r="H19" s="5"/>
    </row>
    <row r="20" ht="33" customHeight="1" spans="1:8">
      <c r="A20" s="3" t="s">
        <v>121</v>
      </c>
      <c r="B20" s="4"/>
      <c r="C20" s="3"/>
      <c r="D20" s="8"/>
      <c r="E20" s="8"/>
      <c r="F20" s="8"/>
      <c r="G20" s="8"/>
      <c r="H20" s="4"/>
    </row>
    <row r="21" ht="68.25" customHeight="1" spans="1:8">
      <c r="A21" s="3" t="s">
        <v>122</v>
      </c>
      <c r="B21" s="4"/>
      <c r="C21" s="3"/>
      <c r="D21" s="8"/>
      <c r="E21" s="8"/>
      <c r="F21" s="8"/>
      <c r="G21" s="8"/>
      <c r="H21" s="4"/>
    </row>
    <row r="22" ht="33" customHeight="1" spans="1:8">
      <c r="A22" s="3" t="s">
        <v>123</v>
      </c>
      <c r="B22" s="4"/>
      <c r="C22" s="3"/>
      <c r="D22" s="4"/>
      <c r="E22" s="3" t="s">
        <v>124</v>
      </c>
      <c r="F22" s="4"/>
      <c r="G22" s="3"/>
      <c r="H22" s="4"/>
    </row>
    <row r="23" ht="33" customHeight="1" spans="1:8">
      <c r="A23" s="3" t="s">
        <v>125</v>
      </c>
      <c r="B23" s="4"/>
      <c r="C23" s="3"/>
      <c r="D23" s="4"/>
      <c r="E23" s="3" t="s">
        <v>126</v>
      </c>
      <c r="F23" s="4"/>
      <c r="G23" s="3"/>
      <c r="H23" s="4"/>
    </row>
    <row r="24" ht="33" customHeight="1" spans="1:8">
      <c r="A24" s="14" t="s">
        <v>127</v>
      </c>
      <c r="B24" s="16"/>
      <c r="C24" s="14"/>
      <c r="D24" s="15"/>
      <c r="E24" s="15"/>
      <c r="F24" s="15"/>
      <c r="G24" s="15"/>
      <c r="H24" s="16"/>
    </row>
  </sheetData>
  <mergeCells count="29">
    <mergeCell ref="A2:H2"/>
    <mergeCell ref="A3:B3"/>
    <mergeCell ref="G3:H3"/>
    <mergeCell ref="A4:B4"/>
    <mergeCell ref="G4:H4"/>
    <mergeCell ref="E5:G5"/>
    <mergeCell ref="A15:H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C20:H20"/>
    <mergeCell ref="A21:B21"/>
    <mergeCell ref="C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H24"/>
  </mergeCells>
  <pageMargins left="0.905511811023622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补贴清单</vt:lpstr>
      <vt:lpstr>基本情况</vt:lpstr>
      <vt:lpstr>问题统计表</vt:lpstr>
      <vt:lpstr>县级汇总表</vt:lpstr>
      <vt:lpstr>入户调查表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2019-05-24T02:34:00Z</dcterms:created>
  <cp:lastPrinted>2019-05-24T08:19:00Z</cp:lastPrinted>
  <dcterms:modified xsi:type="dcterms:W3CDTF">2019-05-29T09:16:06Z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