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库动态调整汇总表" sheetId="1" r:id="rId1"/>
  </sheets>
  <definedNames>
    <definedName name="_xlnm.Print_Titles" localSheetId="0">项目库动态调整汇总表!$2:$5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<sst xmlns="http://schemas.openxmlformats.org/spreadsheetml/2006/main" count="160" uniqueCount="123">
  <si>
    <t>附件1</t>
  </si>
  <si>
    <t>佳县2025年巩固拓展脱贫攻坚成果和乡村振兴
项目库动态调整汇总表</t>
  </si>
  <si>
    <t>单位：个、万元</t>
  </si>
  <si>
    <t>项目类型</t>
  </si>
  <si>
    <t>二级项目类型</t>
  </si>
  <si>
    <t>项目子类型</t>
  </si>
  <si>
    <t>项目个数</t>
  </si>
  <si>
    <t>项目预算总投资</t>
  </si>
  <si>
    <t>备注</t>
  </si>
  <si>
    <t>合计</t>
  </si>
  <si>
    <t>1.衔接资金</t>
  </si>
  <si>
    <t>2.其他资金</t>
  </si>
  <si>
    <t>总计：</t>
  </si>
  <si>
    <t>产业发展</t>
  </si>
  <si>
    <t>合计：</t>
  </si>
  <si>
    <t>生产项目</t>
  </si>
  <si>
    <t>小计：</t>
  </si>
  <si>
    <t>种植业基地</t>
  </si>
  <si>
    <t>养殖业基地</t>
  </si>
  <si>
    <t>水产养殖业发展</t>
  </si>
  <si>
    <t>林草基地建设</t>
  </si>
  <si>
    <t>休闲农业与乡村旅游</t>
  </si>
  <si>
    <t>光伏电站建设</t>
  </si>
  <si>
    <t>加工流通项目</t>
  </si>
  <si>
    <t>农产品仓储保鲜冷链基础设施建设</t>
  </si>
  <si>
    <t>加工业</t>
  </si>
  <si>
    <t>市场建设和农村物流</t>
  </si>
  <si>
    <t>品牌打造和展销平台</t>
  </si>
  <si>
    <t>配套设施项目</t>
  </si>
  <si>
    <t>小型农田水利设施建设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</si>
  <si>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</si>
  <si>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</si>
  <si>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</si>
  <si>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</si>
  <si>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</si>
  <si>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</si>
  <si>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</si>
  <si>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</si>
  <si>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小额信贷风险补偿金</t>
  </si>
  <si>
    <t>特色产业保险保费补助</t>
  </si>
  <si>
    <t>新型经营主体贷款贴息</t>
  </si>
  <si>
    <t>其他</t>
  </si>
  <si>
    <t>高质量庭院经济</t>
  </si>
  <si>
    <t>庭院特色种植</t>
  </si>
  <si>
    <t>庭院特色养植</t>
  </si>
  <si>
    <t>庭院特色手工</t>
  </si>
  <si>
    <t>庭院特色休闲旅游</t>
  </si>
  <si>
    <t>庭院生产生活服务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</si>
  <si>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</si>
  <si>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</si>
  <si>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</si>
  <si>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</si>
  <si>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</si>
  <si>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</si>
  <si>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</si>
  <si>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</si>
  <si>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</si>
  <si>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</si>
  <si>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</si>
  <si>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</si>
  <si>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</si>
  <si>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</si>
  <si>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</si>
  <si>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</si>
  <si>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</si>
  <si>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</si>
  <si>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农村道路建设（通村路、通户路、小型桥梁等）</t>
  </si>
  <si>
    <t>产业路、资源路、旅游路建设</t>
  </si>
  <si>
    <t>农村供水保障设施建设</t>
  </si>
  <si>
    <t>农村电网建设（通生产、生活用电、提高综合电压和供电可靠性）</t>
  </si>
  <si>
    <t>数字乡村建设（信息通信基础设施建设、数字化、智能化建设等）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</si>
  <si>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</si>
  <si>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</si>
  <si>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</si>
  <si>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</si>
  <si>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</si>
  <si>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农村垃圾治理</t>
  </si>
  <si>
    <t>村容村貌提升</t>
  </si>
  <si>
    <t>农村公共服务</t>
  </si>
  <si>
    <t>学校建设或改造（含幼儿园）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</si>
  <si>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</si>
  <si>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</si>
  <si>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</si>
  <si>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</si>
  <si>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</si>
  <si>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村庄规划编制（含修编）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</si>
  <si>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</si>
  <si>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</si>
  <si>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</si>
  <si>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</si>
  <si>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</si>
  <si>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</si>
  <si>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</si>
  <si>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</si>
  <si>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</si>
  <si>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</si>
  <si>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</si>
  <si>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</si>
  <si>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</si>
  <si>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</si>
  <si>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</si>
  <si>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</si>
  <si>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</si>
  <si>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</si>
  <si>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</si>
  <si>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</si>
  <si>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</si>
  <si>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</si>
  <si>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</si>
  <si>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</si>
  <si>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防贫保险（基金）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</si>
  <si>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</si>
  <si>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</si>
  <si>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</si>
  <si>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</si>
  <si>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</si>
  <si>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</si>
  <si>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</si>
  <si>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</si>
  <si>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r>
      <rPr>
        <sz val="11"/>
        <color theme="1"/>
        <rFont val="宋体"/>
        <charset val="1"/>
      </rPr>
      <t>农村文</t>
    </r>
    <r>
      <rPr>
        <sz val="11"/>
        <rFont val="宋体"/>
        <charset val="1"/>
      </rPr>
      <t>化体育项</t>
    </r>
    <r>
      <rPr>
        <sz val="11"/>
        <color theme="1"/>
        <rFont val="宋体"/>
        <charset val="1"/>
      </rPr>
      <t>目</t>
    </r>
  </si>
  <si>
    <t>项目管理费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</si>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</sst>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1"/>
      <color theme="1"/>
      <name val="宋体"/>
      <charset val="1"/>
    </font>
    <font>
      <b/>
      <sz val="11"/>
      <color theme="1"/>
      <name val="宋体"/>
      <charset val="1"/>
      <scheme val="minor"/>
    </font>
    <font>
      <sz val="11"/>
      <name val="黑体"/>
      <charset val="134"/>
    </font>
    <font>
      <sz val="11"/>
      <color theme="1"/>
      <name val="宋体"/>
      <charset val="1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"/>
    </font>
    <font>
      <sz val="1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colors>
    <mruColors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8"/>
  <sheetViews>
    <sheetView tabSelected="1" zoomScaleSheetLayoutView="85" workbookViewId="0">
      <selection activeCell="A2" sqref="A2:H2"/>
    </sheetView>
  </sheetViews>
  <sheetFormatPr defaultColWidth="9" defaultRowHeight="14.25"/>
  <cols>
    <col min="1" max="1" width="10.2916666666667" style="1" customWidth="1"/>
    <col min="2" max="2" width="12.2083333333333" style="5" customWidth="1"/>
    <col min="3" max="3" width="52.625" style="1" customWidth="1"/>
    <col min="4" max="4" width="6.31666666666667" style="6" customWidth="1"/>
    <col min="5" max="5" width="15.375" style="7" customWidth="1"/>
    <col min="6" max="6" width="11.4666666666667" style="7" customWidth="1"/>
    <col min="7" max="7" width="11.7666666666667" style="7" customWidth="1"/>
    <col min="8" max="8" width="8.225" style="1" customWidth="1"/>
    <col min="9" max="16367" width="9" style="1"/>
    <col min="16368" max="16374" width="9" style="8"/>
  </cols>
  <sheetData>
    <row r="1" s="1" customFormat="1" ht="22" customHeight="1" spans="1:16384">
      <c r="A1" s="9" t="s">
        <v>0</v>
      </c>
      <c r="B1" s="5"/>
      <c r="D1" s="6"/>
      <c r="E1" s="7"/>
      <c r="F1" s="7"/>
      <c r="G1" s="7"/>
      <c r="XEN1" s="8"/>
      <c r="XEO1" s="8"/>
      <c r="XEP1" s="8"/>
      <c r="XEQ1" s="8"/>
      <c r="XER1" s="8"/>
      <c r="XES1" s="8"/>
      <c r="XET1" s="8"/>
      <c r="XEU1"/>
      <c r="XEV1"/>
      <c r="XEW1"/>
      <c r="XEX1"/>
      <c r="XEY1"/>
      <c r="XEZ1"/>
      <c r="XFA1"/>
      <c r="XFB1"/>
      <c r="XFC1"/>
      <c r="XFD1"/>
    </row>
    <row r="2" s="2" customFormat="1" ht="59" customHeight="1" spans="1:8">
      <c r="A2" s="10" t="s">
        <v>1</v>
      </c>
      <c r="B2" s="10"/>
      <c r="C2" s="10"/>
      <c r="D2" s="10"/>
      <c r="E2" s="11"/>
      <c r="F2" s="11"/>
      <c r="G2" s="11"/>
      <c r="H2" s="10"/>
    </row>
    <row r="3" s="2" customFormat="1" ht="16" customHeight="1" spans="1:8">
      <c r="A3" s="12"/>
      <c r="B3" s="13"/>
      <c r="C3" s="12"/>
      <c r="D3" s="14"/>
      <c r="E3" s="15"/>
      <c r="F3" s="16"/>
      <c r="G3" s="17" t="s">
        <v>2</v>
      </c>
      <c r="H3" s="18"/>
    </row>
    <row r="4" s="3" customFormat="1" ht="20" customHeight="1" spans="1:8">
      <c r="A4" s="19" t="s">
        <v>3</v>
      </c>
      <c r="B4" s="20" t="s">
        <v>4</v>
      </c>
      <c r="C4" s="19" t="s">
        <v>5</v>
      </c>
      <c r="D4" s="21" t="s">
        <v>6</v>
      </c>
      <c r="E4" s="22" t="s">
        <v>7</v>
      </c>
      <c r="F4" s="22"/>
      <c r="G4" s="22"/>
      <c r="H4" s="23" t="s">
        <v>8</v>
      </c>
    </row>
    <row r="5" s="3" customFormat="1" ht="20" customHeight="1" spans="1:8">
      <c r="A5" s="19"/>
      <c r="B5" s="20"/>
      <c r="C5" s="19"/>
      <c r="D5" s="21"/>
      <c r="E5" s="24" t="s">
        <v>9</v>
      </c>
      <c r="F5" s="24" t="s">
        <v>10</v>
      </c>
      <c r="G5" s="24" t="s">
        <v>11</v>
      </c>
      <c r="H5" s="25"/>
    </row>
    <row r="6" s="4" customFormat="1" ht="30" customHeight="1" spans="1:8">
      <c r="A6" s="26" t="s">
        <v>12</v>
      </c>
      <c r="B6" s="26"/>
      <c r="C6" s="26"/>
      <c r="D6" s="27">
        <f t="shared" ref="D6:G6" si="0">SUM(D7+D40+D57+D81+D86+D107+D116+D118)</f>
        <v>724</v>
      </c>
      <c r="E6" s="28">
        <f t="shared" si="0"/>
        <v>40958.463</v>
      </c>
      <c r="F6" s="28">
        <f t="shared" si="0"/>
        <v>36547.899</v>
      </c>
      <c r="G6" s="28">
        <f t="shared" si="0"/>
        <v>4410.564</v>
      </c>
      <c r="H6" s="27"/>
    </row>
    <row r="7" s="4" customFormat="1" ht="27" customHeight="1" spans="1:8">
      <c r="A7" s="29" t="s">
        <v>13</v>
      </c>
      <c r="B7" s="30" t="s">
        <v>14</v>
      </c>
      <c r="C7" s="30"/>
      <c r="D7" s="27">
        <f t="shared" ref="D7:G7" si="1">SUM(D8+D15+D20+D23+D28+D34)</f>
        <v>269</v>
      </c>
      <c r="E7" s="28">
        <f t="shared" si="1"/>
        <v>18593.733</v>
      </c>
      <c r="F7" s="28">
        <f t="shared" si="1"/>
        <v>17065.369</v>
      </c>
      <c r="G7" s="28">
        <f t="shared" si="1"/>
        <v>1528.364</v>
      </c>
      <c r="H7" s="27"/>
    </row>
    <row r="8" s="4" customFormat="1" ht="24" customHeight="1" spans="1:8">
      <c r="A8" s="29"/>
      <c r="B8" s="31" t="s">
        <v>15</v>
      </c>
      <c r="C8" s="26" t="s">
        <v>16</v>
      </c>
      <c r="D8" s="27">
        <f t="shared" ref="D8:G8" si="2">SUM(D9:D14)</f>
        <v>218</v>
      </c>
      <c r="E8" s="28">
        <f t="shared" si="2"/>
        <v>13678.191</v>
      </c>
      <c r="F8" s="28">
        <f t="shared" si="2"/>
        <v>12149.827</v>
      </c>
      <c r="G8" s="28">
        <f t="shared" si="2"/>
        <v>1528.364</v>
      </c>
      <c r="H8" s="27"/>
    </row>
    <row r="9" s="4" customFormat="1" ht="23" customHeight="1" spans="1:8">
      <c r="A9" s="29"/>
      <c r="B9" s="31"/>
      <c r="C9" s="32" t="s">
        <v>17</v>
      </c>
      <c r="D9" s="33">
        <v>177</v>
      </c>
      <c r="E9" s="34">
        <f t="shared" ref="E9:E14" si="3">SUM(F9:G9)</f>
        <v>11479.252</v>
      </c>
      <c r="F9" s="34">
        <v>10105.59</v>
      </c>
      <c r="G9" s="34">
        <v>1373.662</v>
      </c>
      <c r="H9" s="35"/>
    </row>
    <row r="10" s="4" customFormat="1" ht="23" customHeight="1" spans="1:8">
      <c r="A10" s="29"/>
      <c r="B10" s="31"/>
      <c r="C10" s="32" t="s">
        <v>18</v>
      </c>
      <c r="D10" s="33">
        <v>39</v>
      </c>
      <c r="E10" s="34">
        <f t="shared" si="3"/>
        <v>1894.939</v>
      </c>
      <c r="F10" s="34">
        <v>1740.237</v>
      </c>
      <c r="G10" s="34">
        <v>154.702</v>
      </c>
      <c r="H10" s="35"/>
    </row>
    <row r="11" s="4" customFormat="1" ht="23" customHeight="1" spans="1:8">
      <c r="A11" s="29"/>
      <c r="B11" s="31"/>
      <c r="C11" s="32" t="s">
        <v>19</v>
      </c>
      <c r="D11" s="33"/>
      <c r="E11" s="34">
        <f t="shared" si="3"/>
        <v>0</v>
      </c>
      <c r="F11" s="34"/>
      <c r="G11" s="34"/>
      <c r="H11" s="35"/>
    </row>
    <row r="12" s="4" customFormat="1" ht="23" customHeight="1" spans="1:8">
      <c r="A12" s="29"/>
      <c r="B12" s="31"/>
      <c r="C12" s="32" t="s">
        <v>20</v>
      </c>
      <c r="D12" s="33"/>
      <c r="E12" s="34">
        <f t="shared" si="3"/>
        <v>0</v>
      </c>
      <c r="F12" s="34"/>
      <c r="G12" s="34"/>
      <c r="H12" s="35"/>
    </row>
    <row r="13" s="4" customFormat="1" ht="23" customHeight="1" spans="1:8">
      <c r="A13" s="29"/>
      <c r="B13" s="31"/>
      <c r="C13" s="32" t="s">
        <v>21</v>
      </c>
      <c r="D13" s="33">
        <v>2</v>
      </c>
      <c r="E13" s="34">
        <f t="shared" si="3"/>
        <v>304</v>
      </c>
      <c r="F13" s="34">
        <v>304</v>
      </c>
      <c r="G13" s="34"/>
      <c r="H13" s="35"/>
    </row>
    <row r="14" s="4" customFormat="1" ht="23" customHeight="1" spans="1:8">
      <c r="A14" s="29"/>
      <c r="B14" s="31"/>
      <c r="C14" s="32" t="s">
        <v>22</v>
      </c>
      <c r="D14" s="33"/>
      <c r="E14" s="34">
        <f t="shared" si="3"/>
        <v>0</v>
      </c>
      <c r="F14" s="34"/>
      <c r="G14" s="34"/>
      <c r="H14" s="35"/>
    </row>
    <row r="15" s="4" customFormat="1" ht="23" customHeight="1" spans="1:8">
      <c r="A15" s="29"/>
      <c r="B15" s="31" t="s">
        <v>23</v>
      </c>
      <c r="C15" s="26" t="s">
        <v>16</v>
      </c>
      <c r="D15" s="33">
        <f t="shared" ref="D15:G15" si="4">SUM(D16:D19)</f>
        <v>26</v>
      </c>
      <c r="E15" s="34">
        <f t="shared" si="4"/>
        <v>2795.93</v>
      </c>
      <c r="F15" s="34">
        <f t="shared" si="4"/>
        <v>2795.93</v>
      </c>
      <c r="G15" s="34">
        <f t="shared" si="4"/>
        <v>0</v>
      </c>
      <c r="H15" s="35"/>
    </row>
    <row r="16" s="4" customFormat="1" ht="23" customHeight="1" spans="1:8">
      <c r="A16" s="29"/>
      <c r="B16" s="31"/>
      <c r="C16" s="32" t="s">
        <v>24</v>
      </c>
      <c r="D16" s="33">
        <v>15</v>
      </c>
      <c r="E16" s="34">
        <f t="shared" ref="E16:E19" si="5">SUM(F16:G16)</f>
        <v>473.72</v>
      </c>
      <c r="F16" s="34">
        <v>473.72</v>
      </c>
      <c r="G16" s="34"/>
      <c r="H16" s="35"/>
    </row>
    <row r="17" s="4" customFormat="1" ht="23" customHeight="1" spans="1:8">
      <c r="A17" s="29"/>
      <c r="B17" s="31"/>
      <c r="C17" s="35" t="s">
        <v>25</v>
      </c>
      <c r="D17" s="33">
        <v>11</v>
      </c>
      <c r="E17" s="34">
        <f t="shared" si="5"/>
        <v>2322.21</v>
      </c>
      <c r="F17" s="34">
        <v>2322.21</v>
      </c>
      <c r="G17" s="34"/>
      <c r="H17" s="35"/>
    </row>
    <row r="18" s="4" customFormat="1" ht="23" customHeight="1" spans="1:8">
      <c r="A18" s="29"/>
      <c r="B18" s="31"/>
      <c r="C18" s="32" t="s">
        <v>26</v>
      </c>
      <c r="D18" s="33"/>
      <c r="E18" s="34">
        <f t="shared" si="5"/>
        <v>0</v>
      </c>
      <c r="F18" s="34"/>
      <c r="G18" s="34"/>
      <c r="H18" s="35"/>
    </row>
    <row r="19" s="4" customFormat="1" ht="23" customHeight="1" spans="1:8">
      <c r="A19" s="29"/>
      <c r="B19" s="31"/>
      <c r="C19" s="32" t="s">
        <v>27</v>
      </c>
      <c r="D19" s="33"/>
      <c r="E19" s="34">
        <f t="shared" si="5"/>
        <v>0</v>
      </c>
      <c r="F19" s="34"/>
      <c r="G19" s="34"/>
      <c r="H19" s="35"/>
    </row>
    <row r="20" s="4" customFormat="1" ht="23" customHeight="1" spans="1:8">
      <c r="A20" s="29"/>
      <c r="B20" s="31" t="s">
        <v>28</v>
      </c>
      <c r="C20" s="26" t="s">
        <v>16</v>
      </c>
      <c r="D20" s="33">
        <f t="shared" ref="D20:G20" si="6">SUM(D21:D22)</f>
        <v>17</v>
      </c>
      <c r="E20" s="34">
        <f t="shared" si="6"/>
        <v>1444</v>
      </c>
      <c r="F20" s="34">
        <f t="shared" si="6"/>
        <v>1444</v>
      </c>
      <c r="G20" s="34">
        <f t="shared" si="6"/>
        <v>0</v>
      </c>
      <c r="H20" s="35"/>
    </row>
    <row r="21" s="4" customFormat="1" ht="23" customHeight="1" spans="1:8">
      <c r="A21" s="29"/>
      <c r="B21" s="31"/>
      <c r="C21" s="32" t="s">
        <v>29</v>
      </c>
      <c r="D21" s="33"/>
      <c r="E21" s="34">
        <f t="shared" ref="E21:E27" si="7">SUM(F21:G21)</f>
        <v>0</v>
      </c>
      <c r="F21" s="34"/>
      <c r="G21" s="34"/>
      <c r="H21" s="35"/>
    </row>
    <row r="22" s="4" customFormat="1" ht="23" customHeight="1" spans="1:8">
      <c r="A22" s="29"/>
      <c r="B22" s="31"/>
      <c r="C22" s="35" t="s">
        <v>30</v>
      </c>
      <c r="D22" s="33">
        <v>17</v>
      </c>
      <c r="E22" s="34">
        <f t="shared" si="7"/>
        <v>1444</v>
      </c>
      <c r="F22" s="34">
        <v>1444</v>
      </c>
      <c r="G22" s="34"/>
      <c r="H22" s="35"/>
    </row>
    <row r="23" s="4" customFormat="1" ht="23" customHeight="1" spans="1:8">
      <c r="A23" s="29"/>
      <c r="B23" s="31" t="s">
        <v>31</v>
      </c>
      <c r="C23" s="26" t="s">
        <v>16</v>
      </c>
      <c r="D23" s="33">
        <f t="shared" ref="D23:G23" si="8">SUM(D24:D27)</f>
        <v>1</v>
      </c>
      <c r="E23" s="34">
        <f t="shared" si="8"/>
        <v>280</v>
      </c>
      <c r="F23" s="34">
        <f t="shared" si="8"/>
        <v>280</v>
      </c>
      <c r="G23" s="34">
        <f t="shared" si="8"/>
        <v>0</v>
      </c>
      <c r="H23" s="35"/>
    </row>
    <row r="24" s="4" customFormat="1" ht="23" customHeight="1" spans="1:8">
      <c r="A24" s="29"/>
      <c r="B24" s="31"/>
      <c r="C24" s="35" t="s">
        <v>32</v>
      </c>
      <c r="D24" s="33"/>
      <c r="E24" s="34">
        <f t="shared" si="7"/>
        <v>0</v>
      </c>
      <c r="F24" s="34"/>
      <c r="G24" s="34"/>
      <c r="H24" s="35"/>
    </row>
    <row r="25" s="4" customFormat="1" ht="23" customHeight="1" spans="1:8">
      <c r="A25" s="29"/>
      <c r="B25" s="31"/>
      <c r="C25" s="35" t="s">
        <v>33</v>
      </c>
      <c r="D25" s="33"/>
      <c r="E25" s="34">
        <f t="shared" si="7"/>
        <v>0</v>
      </c>
      <c r="F25" s="34"/>
      <c r="G25" s="34"/>
      <c r="H25" s="35"/>
    </row>
    <row r="26" s="4" customFormat="1" ht="23" customHeight="1" spans="1:8">
      <c r="A26" s="29"/>
      <c r="B26" s="31"/>
      <c r="C26" s="35" t="s">
        <v>34</v>
      </c>
      <c r="D26" s="33">
        <v>1</v>
      </c>
      <c r="E26" s="34">
        <f t="shared" si="7"/>
        <v>280</v>
      </c>
      <c r="F26" s="34">
        <v>280</v>
      </c>
      <c r="G26" s="34"/>
      <c r="H26" s="35"/>
    </row>
    <row r="27" s="4" customFormat="1" ht="23" customHeight="1" spans="1:8">
      <c r="A27" s="29"/>
      <c r="B27" s="31"/>
      <c r="C27" s="35" t="s">
        <v>35</v>
      </c>
      <c r="D27" s="33"/>
      <c r="E27" s="34">
        <f t="shared" si="7"/>
        <v>0</v>
      </c>
      <c r="F27" s="34"/>
      <c r="G27" s="34"/>
      <c r="H27" s="35"/>
    </row>
    <row r="28" s="4" customFormat="1" ht="23" customHeight="1" spans="1:8">
      <c r="A28" s="29"/>
      <c r="B28" s="31" t="s">
        <v>36</v>
      </c>
      <c r="C28" s="26" t="s">
        <v>16</v>
      </c>
      <c r="D28" s="33">
        <f t="shared" ref="D28:G28" si="9">SUM(D29:D33)</f>
        <v>2</v>
      </c>
      <c r="E28" s="34">
        <f t="shared" si="9"/>
        <v>290</v>
      </c>
      <c r="F28" s="34">
        <f t="shared" si="9"/>
        <v>290</v>
      </c>
      <c r="G28" s="34">
        <f t="shared" si="9"/>
        <v>0</v>
      </c>
      <c r="H28" s="35"/>
    </row>
    <row r="29" s="4" customFormat="1" ht="23" customHeight="1" spans="1:8">
      <c r="A29" s="29"/>
      <c r="B29" s="31"/>
      <c r="C29" s="32" t="s">
        <v>37</v>
      </c>
      <c r="D29" s="33">
        <v>1</v>
      </c>
      <c r="E29" s="34">
        <f t="shared" ref="E29:E33" si="10">SUM(F29:G29)</f>
        <v>240</v>
      </c>
      <c r="F29" s="34">
        <v>240</v>
      </c>
      <c r="G29" s="34"/>
      <c r="H29" s="35"/>
    </row>
    <row r="30" s="4" customFormat="1" ht="23" customHeight="1" spans="1:8">
      <c r="A30" s="29"/>
      <c r="B30" s="31"/>
      <c r="C30" s="32" t="s">
        <v>38</v>
      </c>
      <c r="D30" s="33"/>
      <c r="E30" s="34">
        <f t="shared" si="10"/>
        <v>0</v>
      </c>
      <c r="F30" s="34"/>
      <c r="G30" s="34"/>
      <c r="H30" s="35"/>
    </row>
    <row r="31" s="4" customFormat="1" ht="23" customHeight="1" spans="1:8">
      <c r="A31" s="29"/>
      <c r="B31" s="31"/>
      <c r="C31" s="32" t="s">
        <v>39</v>
      </c>
      <c r="D31" s="33"/>
      <c r="E31" s="34">
        <f t="shared" si="10"/>
        <v>0</v>
      </c>
      <c r="F31" s="34"/>
      <c r="G31" s="34"/>
      <c r="H31" s="35"/>
    </row>
    <row r="32" s="4" customFormat="1" ht="23" customHeight="1" spans="1:8">
      <c r="A32" s="29"/>
      <c r="B32" s="31"/>
      <c r="C32" s="32" t="s">
        <v>40</v>
      </c>
      <c r="D32" s="33"/>
      <c r="E32" s="34">
        <f t="shared" si="10"/>
        <v>0</v>
      </c>
      <c r="F32" s="34"/>
      <c r="G32" s="34"/>
      <c r="H32" s="35"/>
    </row>
    <row r="33" s="4" customFormat="1" ht="23" customHeight="1" spans="1:8">
      <c r="A33" s="29"/>
      <c r="B33" s="31"/>
      <c r="C33" s="32" t="s">
        <v>41</v>
      </c>
      <c r="D33" s="33">
        <v>1</v>
      </c>
      <c r="E33" s="34">
        <f t="shared" si="10"/>
        <v>50</v>
      </c>
      <c r="F33" s="34">
        <v>50</v>
      </c>
      <c r="G33" s="34"/>
      <c r="H33" s="35"/>
    </row>
    <row r="34" s="4" customFormat="1" ht="23" customHeight="1" spans="1:8">
      <c r="A34" s="29"/>
      <c r="B34" s="31" t="s">
        <v>42</v>
      </c>
      <c r="C34" s="26" t="s">
        <v>16</v>
      </c>
      <c r="D34" s="33">
        <f t="shared" ref="D34:G34" si="11">SUM(D35:D39)</f>
        <v>5</v>
      </c>
      <c r="E34" s="34">
        <f t="shared" si="11"/>
        <v>105.612</v>
      </c>
      <c r="F34" s="34">
        <f t="shared" si="11"/>
        <v>105.612</v>
      </c>
      <c r="G34" s="34">
        <f t="shared" si="11"/>
        <v>0</v>
      </c>
      <c r="H34" s="35"/>
    </row>
    <row r="35" s="4" customFormat="1" ht="23" customHeight="1" spans="1:8">
      <c r="A35" s="29"/>
      <c r="B35" s="31"/>
      <c r="C35" s="32" t="s">
        <v>43</v>
      </c>
      <c r="D35" s="33">
        <v>5</v>
      </c>
      <c r="E35" s="34">
        <f t="shared" ref="E35:E39" si="12">SUM(F35:G35)</f>
        <v>105.612</v>
      </c>
      <c r="F35" s="34">
        <v>105.612</v>
      </c>
      <c r="G35" s="34"/>
      <c r="H35" s="35"/>
    </row>
    <row r="36" s="4" customFormat="1" ht="23" customHeight="1" spans="1:8">
      <c r="A36" s="29"/>
      <c r="B36" s="31"/>
      <c r="C36" s="32" t="s">
        <v>44</v>
      </c>
      <c r="D36" s="33"/>
      <c r="E36" s="34">
        <f t="shared" si="12"/>
        <v>0</v>
      </c>
      <c r="F36" s="34"/>
      <c r="G36" s="34"/>
      <c r="H36" s="35"/>
    </row>
    <row r="37" s="4" customFormat="1" ht="23" customHeight="1" spans="1:8">
      <c r="A37" s="29"/>
      <c r="B37" s="31"/>
      <c r="C37" s="32" t="s">
        <v>45</v>
      </c>
      <c r="D37" s="33"/>
      <c r="E37" s="34">
        <f t="shared" si="12"/>
        <v>0</v>
      </c>
      <c r="F37" s="34"/>
      <c r="G37" s="34"/>
      <c r="H37" s="35"/>
    </row>
    <row r="38" s="4" customFormat="1" ht="23" customHeight="1" spans="1:8">
      <c r="A38" s="29"/>
      <c r="B38" s="31"/>
      <c r="C38" s="32" t="s">
        <v>46</v>
      </c>
      <c r="D38" s="33"/>
      <c r="E38" s="34">
        <f t="shared" si="12"/>
        <v>0</v>
      </c>
      <c r="F38" s="34"/>
      <c r="G38" s="34"/>
      <c r="H38" s="35"/>
    </row>
    <row r="39" s="4" customFormat="1" ht="23" customHeight="1" spans="1:8">
      <c r="A39" s="29"/>
      <c r="B39" s="31"/>
      <c r="C39" s="32" t="s">
        <v>47</v>
      </c>
      <c r="D39" s="33"/>
      <c r="E39" s="34">
        <f t="shared" si="12"/>
        <v>0</v>
      </c>
      <c r="F39" s="34"/>
      <c r="G39" s="34"/>
      <c r="H39" s="35"/>
    </row>
    <row r="40" s="4" customFormat="1" ht="22" customHeight="1" spans="1:8">
      <c r="A40" s="36" t="s">
        <v>48</v>
      </c>
      <c r="B40" s="30" t="s">
        <v>14</v>
      </c>
      <c r="C40" s="30"/>
      <c r="D40" s="33">
        <f t="shared" ref="D40:G40" si="13">SUM(D41+D44+D48+D51+D55)</f>
        <v>4</v>
      </c>
      <c r="E40" s="34">
        <f t="shared" si="13"/>
        <v>216</v>
      </c>
      <c r="F40" s="34">
        <f t="shared" si="13"/>
        <v>216</v>
      </c>
      <c r="G40" s="34">
        <f t="shared" si="13"/>
        <v>0</v>
      </c>
      <c r="H40" s="35"/>
    </row>
    <row r="41" s="4" customFormat="1" ht="22" customHeight="1" spans="1:8">
      <c r="A41" s="37"/>
      <c r="B41" s="29" t="s">
        <v>49</v>
      </c>
      <c r="C41" s="26" t="s">
        <v>16</v>
      </c>
      <c r="D41" s="33">
        <f t="shared" ref="D41:G41" si="14">SUM(D42:D43)</f>
        <v>2</v>
      </c>
      <c r="E41" s="34">
        <f t="shared" si="14"/>
        <v>170</v>
      </c>
      <c r="F41" s="34">
        <f t="shared" si="14"/>
        <v>170</v>
      </c>
      <c r="G41" s="34">
        <f t="shared" si="14"/>
        <v>0</v>
      </c>
      <c r="H41" s="35"/>
    </row>
    <row r="42" s="4" customFormat="1" ht="22" customHeight="1" spans="1:8">
      <c r="A42" s="37"/>
      <c r="B42" s="29"/>
      <c r="C42" s="32" t="s">
        <v>50</v>
      </c>
      <c r="D42" s="33">
        <v>1</v>
      </c>
      <c r="E42" s="34">
        <f t="shared" ref="E42:E47" si="15">SUM(F42:G42)</f>
        <v>110</v>
      </c>
      <c r="F42" s="34">
        <v>110</v>
      </c>
      <c r="G42" s="34"/>
      <c r="H42" s="35"/>
    </row>
    <row r="43" s="4" customFormat="1" ht="22" customHeight="1" spans="1:8">
      <c r="A43" s="37"/>
      <c r="B43" s="29"/>
      <c r="C43" s="32" t="s">
        <v>51</v>
      </c>
      <c r="D43" s="33">
        <v>1</v>
      </c>
      <c r="E43" s="34">
        <f t="shared" si="15"/>
        <v>60</v>
      </c>
      <c r="F43" s="34">
        <v>60</v>
      </c>
      <c r="G43" s="34"/>
      <c r="H43" s="35"/>
    </row>
    <row r="44" s="4" customFormat="1" ht="22" customHeight="1" spans="1:8">
      <c r="A44" s="37"/>
      <c r="B44" s="29" t="s">
        <v>52</v>
      </c>
      <c r="C44" s="26" t="s">
        <v>16</v>
      </c>
      <c r="D44" s="33">
        <f t="shared" ref="D44:G44" si="16">SUM(D45:D47)</f>
        <v>1</v>
      </c>
      <c r="E44" s="34">
        <f t="shared" si="16"/>
        <v>40</v>
      </c>
      <c r="F44" s="34">
        <f t="shared" si="16"/>
        <v>40</v>
      </c>
      <c r="G44" s="34">
        <f t="shared" si="16"/>
        <v>0</v>
      </c>
      <c r="H44" s="35"/>
    </row>
    <row r="45" s="4" customFormat="1" ht="22" customHeight="1" spans="1:8">
      <c r="A45" s="37"/>
      <c r="B45" s="29"/>
      <c r="C45" s="32" t="s">
        <v>53</v>
      </c>
      <c r="D45" s="33"/>
      <c r="E45" s="34">
        <f t="shared" si="15"/>
        <v>0</v>
      </c>
      <c r="F45" s="34"/>
      <c r="G45" s="34"/>
      <c r="H45" s="35"/>
    </row>
    <row r="46" s="4" customFormat="1" ht="22" customHeight="1" spans="1:8">
      <c r="A46" s="37"/>
      <c r="B46" s="29"/>
      <c r="C46" s="32" t="s">
        <v>54</v>
      </c>
      <c r="D46" s="33">
        <v>1</v>
      </c>
      <c r="E46" s="34">
        <f t="shared" si="15"/>
        <v>40</v>
      </c>
      <c r="F46" s="34">
        <v>40</v>
      </c>
      <c r="G46" s="34"/>
      <c r="H46" s="35"/>
    </row>
    <row r="47" s="4" customFormat="1" ht="22" customHeight="1" spans="1:8">
      <c r="A47" s="37"/>
      <c r="B47" s="29"/>
      <c r="C47" s="32" t="s">
        <v>55</v>
      </c>
      <c r="D47" s="33"/>
      <c r="E47" s="34">
        <f t="shared" si="15"/>
        <v>0</v>
      </c>
      <c r="F47" s="34"/>
      <c r="G47" s="34"/>
      <c r="H47" s="35"/>
    </row>
    <row r="48" s="4" customFormat="1" ht="22" customHeight="1" spans="1:8">
      <c r="A48" s="37"/>
      <c r="B48" s="29" t="s">
        <v>56</v>
      </c>
      <c r="C48" s="26" t="s">
        <v>16</v>
      </c>
      <c r="D48" s="33">
        <f t="shared" ref="D48:G48" si="17">SUM(D49:D50)</f>
        <v>0</v>
      </c>
      <c r="E48" s="34">
        <f t="shared" si="17"/>
        <v>0</v>
      </c>
      <c r="F48" s="34">
        <f t="shared" si="17"/>
        <v>0</v>
      </c>
      <c r="G48" s="34">
        <f t="shared" si="17"/>
        <v>0</v>
      </c>
      <c r="H48" s="35"/>
    </row>
    <row r="49" s="4" customFormat="1" ht="22" customHeight="1" spans="1:8">
      <c r="A49" s="37"/>
      <c r="B49" s="29"/>
      <c r="C49" s="32" t="s">
        <v>57</v>
      </c>
      <c r="D49" s="33"/>
      <c r="E49" s="34">
        <f t="shared" ref="E49:E54" si="18">SUM(F49:G49)</f>
        <v>0</v>
      </c>
      <c r="F49" s="34"/>
      <c r="G49" s="34"/>
      <c r="H49" s="35"/>
    </row>
    <row r="50" s="4" customFormat="1" ht="22" customHeight="1" spans="1:8">
      <c r="A50" s="37"/>
      <c r="B50" s="29"/>
      <c r="C50" s="38" t="s">
        <v>58</v>
      </c>
      <c r="D50" s="33"/>
      <c r="E50" s="34">
        <f t="shared" si="18"/>
        <v>0</v>
      </c>
      <c r="F50" s="34"/>
      <c r="G50" s="34"/>
      <c r="H50" s="35"/>
    </row>
    <row r="51" s="4" customFormat="1" ht="22" customHeight="1" spans="1:8">
      <c r="A51" s="37"/>
      <c r="B51" s="29" t="s">
        <v>59</v>
      </c>
      <c r="C51" s="26" t="s">
        <v>16</v>
      </c>
      <c r="D51" s="33">
        <f t="shared" ref="D51:G51" si="19">SUM(D52:D54)</f>
        <v>1</v>
      </c>
      <c r="E51" s="34">
        <f t="shared" si="19"/>
        <v>6</v>
      </c>
      <c r="F51" s="34">
        <f t="shared" si="19"/>
        <v>6</v>
      </c>
      <c r="G51" s="34">
        <f t="shared" si="19"/>
        <v>0</v>
      </c>
      <c r="H51" s="35"/>
    </row>
    <row r="52" s="4" customFormat="1" ht="22" customHeight="1" spans="1:8">
      <c r="A52" s="37"/>
      <c r="B52" s="29"/>
      <c r="C52" s="38" t="s">
        <v>60</v>
      </c>
      <c r="D52" s="33">
        <v>1</v>
      </c>
      <c r="E52" s="34">
        <f t="shared" si="18"/>
        <v>6</v>
      </c>
      <c r="F52" s="34">
        <v>6</v>
      </c>
      <c r="G52" s="34"/>
      <c r="H52" s="35"/>
    </row>
    <row r="53" s="4" customFormat="1" ht="22" customHeight="1" spans="1:8">
      <c r="A53" s="37"/>
      <c r="B53" s="29"/>
      <c r="C53" s="38" t="s">
        <v>61</v>
      </c>
      <c r="D53" s="33"/>
      <c r="E53" s="34">
        <f t="shared" si="18"/>
        <v>0</v>
      </c>
      <c r="F53" s="34"/>
      <c r="G53" s="34"/>
      <c r="H53" s="35"/>
    </row>
    <row r="54" s="4" customFormat="1" ht="22" customHeight="1" spans="1:8">
      <c r="A54" s="37"/>
      <c r="B54" s="29"/>
      <c r="C54" s="38" t="s">
        <v>62</v>
      </c>
      <c r="D54" s="33"/>
      <c r="E54" s="34">
        <f t="shared" si="18"/>
        <v>0</v>
      </c>
      <c r="F54" s="34"/>
      <c r="G54" s="34"/>
      <c r="H54" s="35"/>
    </row>
    <row r="55" s="4" customFormat="1" ht="22" customHeight="1" spans="1:8">
      <c r="A55" s="37"/>
      <c r="B55" s="31" t="s">
        <v>63</v>
      </c>
      <c r="C55" s="26" t="s">
        <v>16</v>
      </c>
      <c r="D55" s="33">
        <f t="shared" ref="D55:G55" si="20">SUM(D56)</f>
        <v>0</v>
      </c>
      <c r="E55" s="34">
        <f t="shared" si="20"/>
        <v>0</v>
      </c>
      <c r="F55" s="34">
        <f t="shared" si="20"/>
        <v>0</v>
      </c>
      <c r="G55" s="34">
        <f t="shared" si="20"/>
        <v>0</v>
      </c>
      <c r="H55" s="35"/>
    </row>
    <row r="56" s="4" customFormat="1" ht="22" customHeight="1" spans="1:8">
      <c r="A56" s="39"/>
      <c r="B56" s="31"/>
      <c r="C56" s="40" t="s">
        <v>63</v>
      </c>
      <c r="D56" s="33"/>
      <c r="E56" s="34">
        <f t="shared" ref="E56:E66" si="21">SUM(F56:G56)</f>
        <v>0</v>
      </c>
      <c r="F56" s="34"/>
      <c r="G56" s="34"/>
      <c r="H56" s="35"/>
    </row>
    <row r="57" s="4" customFormat="1" ht="22" customHeight="1" spans="1:8">
      <c r="A57" s="31" t="s">
        <v>64</v>
      </c>
      <c r="B57" s="26" t="s">
        <v>14</v>
      </c>
      <c r="C57" s="26"/>
      <c r="D57" s="33">
        <f t="shared" ref="D57:G57" si="22">SUM(D58+D67+D72+D79)</f>
        <v>440</v>
      </c>
      <c r="E57" s="34">
        <f t="shared" si="22"/>
        <v>19573.73</v>
      </c>
      <c r="F57" s="34">
        <f t="shared" si="22"/>
        <v>16691.53</v>
      </c>
      <c r="G57" s="34">
        <f t="shared" si="22"/>
        <v>2882.2</v>
      </c>
      <c r="H57" s="35"/>
    </row>
    <row r="58" s="4" customFormat="1" ht="22" customHeight="1" spans="1:8">
      <c r="A58" s="31"/>
      <c r="B58" s="29" t="s">
        <v>65</v>
      </c>
      <c r="C58" s="26" t="s">
        <v>16</v>
      </c>
      <c r="D58" s="33">
        <f t="shared" ref="D58:G58" si="23">SUM(D59:D66)</f>
        <v>424</v>
      </c>
      <c r="E58" s="34">
        <f t="shared" si="23"/>
        <v>18980.41</v>
      </c>
      <c r="F58" s="34">
        <f t="shared" si="23"/>
        <v>16098.21</v>
      </c>
      <c r="G58" s="34">
        <f t="shared" si="23"/>
        <v>2882.2</v>
      </c>
      <c r="H58" s="35"/>
    </row>
    <row r="59" s="4" customFormat="1" ht="22" customHeight="1" spans="1:8">
      <c r="A59" s="31"/>
      <c r="B59" s="29"/>
      <c r="C59" s="41" t="s">
        <v>66</v>
      </c>
      <c r="D59" s="33">
        <v>122</v>
      </c>
      <c r="E59" s="34">
        <f t="shared" si="21"/>
        <v>7584.44</v>
      </c>
      <c r="F59" s="34">
        <v>6132.39</v>
      </c>
      <c r="G59" s="34">
        <v>1452.05</v>
      </c>
      <c r="H59" s="35"/>
    </row>
    <row r="60" s="4" customFormat="1" ht="22" customHeight="1" spans="1:8">
      <c r="A60" s="31"/>
      <c r="B60" s="29"/>
      <c r="C60" s="32" t="s">
        <v>67</v>
      </c>
      <c r="D60" s="33">
        <v>76</v>
      </c>
      <c r="E60" s="34">
        <f t="shared" si="21"/>
        <v>3104.75</v>
      </c>
      <c r="F60" s="34">
        <v>2478.15</v>
      </c>
      <c r="G60" s="34">
        <v>626.6</v>
      </c>
      <c r="H60" s="35"/>
    </row>
    <row r="61" s="4" customFormat="1" ht="22" customHeight="1" spans="1:8">
      <c r="A61" s="31"/>
      <c r="B61" s="29"/>
      <c r="C61" s="32" t="s">
        <v>68</v>
      </c>
      <c r="D61" s="33">
        <v>173</v>
      </c>
      <c r="E61" s="34">
        <f t="shared" si="21"/>
        <v>5446.34</v>
      </c>
      <c r="F61" s="34">
        <v>5446.34</v>
      </c>
      <c r="G61" s="34"/>
      <c r="H61" s="35"/>
    </row>
    <row r="62" s="4" customFormat="1" ht="34" customHeight="1" spans="1:8">
      <c r="A62" s="31"/>
      <c r="B62" s="29"/>
      <c r="C62" s="41" t="s">
        <v>69</v>
      </c>
      <c r="D62" s="33"/>
      <c r="E62" s="34">
        <f t="shared" si="21"/>
        <v>0</v>
      </c>
      <c r="F62" s="34"/>
      <c r="G62" s="34"/>
      <c r="H62" s="35"/>
    </row>
    <row r="63" s="4" customFormat="1" ht="32" customHeight="1" spans="1:8">
      <c r="A63" s="31"/>
      <c r="B63" s="29"/>
      <c r="C63" s="32" t="s">
        <v>70</v>
      </c>
      <c r="D63" s="33"/>
      <c r="E63" s="34">
        <f t="shared" si="21"/>
        <v>0</v>
      </c>
      <c r="F63" s="34"/>
      <c r="G63" s="34"/>
      <c r="H63" s="35"/>
    </row>
    <row r="64" s="4" customFormat="1" ht="31" customHeight="1" spans="1:8">
      <c r="A64" s="31"/>
      <c r="B64" s="29"/>
      <c r="C64" s="42" t="s">
        <v>71</v>
      </c>
      <c r="D64" s="33"/>
      <c r="E64" s="34">
        <f t="shared" si="21"/>
        <v>0</v>
      </c>
      <c r="F64" s="34"/>
      <c r="G64" s="34"/>
      <c r="H64" s="35"/>
    </row>
    <row r="65" s="4" customFormat="1" ht="22" customHeight="1" spans="1:8">
      <c r="A65" s="31"/>
      <c r="B65" s="29"/>
      <c r="C65" s="38" t="s">
        <v>72</v>
      </c>
      <c r="D65" s="33"/>
      <c r="E65" s="34">
        <f t="shared" si="21"/>
        <v>0</v>
      </c>
      <c r="F65" s="34"/>
      <c r="G65" s="34"/>
      <c r="H65" s="35"/>
    </row>
    <row r="66" s="4" customFormat="1" ht="22" customHeight="1" spans="1:8">
      <c r="A66" s="31"/>
      <c r="B66" s="29"/>
      <c r="C66" s="38" t="s">
        <v>41</v>
      </c>
      <c r="D66" s="33">
        <v>53</v>
      </c>
      <c r="E66" s="34">
        <f t="shared" si="21"/>
        <v>2844.88</v>
      </c>
      <c r="F66" s="34">
        <v>2041.33</v>
      </c>
      <c r="G66" s="34">
        <v>803.55</v>
      </c>
      <c r="H66" s="35"/>
    </row>
    <row r="67" s="4" customFormat="1" ht="22" customHeight="1" spans="1:8">
      <c r="A67" s="31"/>
      <c r="B67" s="29" t="s">
        <v>73</v>
      </c>
      <c r="C67" s="26" t="s">
        <v>16</v>
      </c>
      <c r="D67" s="33">
        <f t="shared" ref="D67:G67" si="24">SUM(D68:D71)</f>
        <v>9</v>
      </c>
      <c r="E67" s="34">
        <f t="shared" si="24"/>
        <v>367.6</v>
      </c>
      <c r="F67" s="34">
        <f t="shared" si="24"/>
        <v>367.6</v>
      </c>
      <c r="G67" s="34">
        <f t="shared" si="24"/>
        <v>0</v>
      </c>
      <c r="H67" s="35"/>
    </row>
    <row r="68" s="4" customFormat="1" ht="22" customHeight="1" spans="1:8">
      <c r="A68" s="31"/>
      <c r="B68" s="29"/>
      <c r="C68" s="32" t="s">
        <v>74</v>
      </c>
      <c r="D68" s="33">
        <v>4</v>
      </c>
      <c r="E68" s="34">
        <f t="shared" ref="E68:E71" si="25">SUM(F68:G68)</f>
        <v>40</v>
      </c>
      <c r="F68" s="34">
        <v>40</v>
      </c>
      <c r="G68" s="34"/>
      <c r="H68" s="35"/>
    </row>
    <row r="69" s="4" customFormat="1" ht="22" customHeight="1" spans="1:8">
      <c r="A69" s="31"/>
      <c r="B69" s="29"/>
      <c r="C69" s="32" t="s">
        <v>75</v>
      </c>
      <c r="D69" s="33"/>
      <c r="E69" s="34">
        <f t="shared" si="25"/>
        <v>0</v>
      </c>
      <c r="F69" s="34"/>
      <c r="G69" s="34"/>
      <c r="H69" s="35"/>
    </row>
    <row r="70" s="4" customFormat="1" ht="22" customHeight="1" spans="1:8">
      <c r="A70" s="31"/>
      <c r="B70" s="29"/>
      <c r="C70" s="32" t="s">
        <v>76</v>
      </c>
      <c r="D70" s="33"/>
      <c r="E70" s="34">
        <f t="shared" si="25"/>
        <v>0</v>
      </c>
      <c r="F70" s="34"/>
      <c r="G70" s="34"/>
      <c r="H70" s="35"/>
    </row>
    <row r="71" s="4" customFormat="1" ht="22" customHeight="1" spans="1:8">
      <c r="A71" s="31"/>
      <c r="B71" s="29"/>
      <c r="C71" s="32" t="s">
        <v>77</v>
      </c>
      <c r="D71" s="33">
        <v>5</v>
      </c>
      <c r="E71" s="34">
        <f t="shared" si="25"/>
        <v>327.6</v>
      </c>
      <c r="F71" s="34">
        <v>327.6</v>
      </c>
      <c r="G71" s="34"/>
      <c r="H71" s="35"/>
    </row>
    <row r="72" s="4" customFormat="1" ht="22" customHeight="1" spans="1:8">
      <c r="A72" s="31"/>
      <c r="B72" s="29" t="s">
        <v>78</v>
      </c>
      <c r="C72" s="26" t="s">
        <v>16</v>
      </c>
      <c r="D72" s="33">
        <f t="shared" ref="D72:G72" si="26">SUM(D73:D78)</f>
        <v>7</v>
      </c>
      <c r="E72" s="34">
        <f t="shared" si="26"/>
        <v>225.72</v>
      </c>
      <c r="F72" s="34">
        <f t="shared" si="26"/>
        <v>225.72</v>
      </c>
      <c r="G72" s="34">
        <f t="shared" si="26"/>
        <v>0</v>
      </c>
      <c r="H72" s="35"/>
    </row>
    <row r="73" s="4" customFormat="1" ht="22" customHeight="1" spans="1:8">
      <c r="A73" s="31"/>
      <c r="B73" s="29"/>
      <c r="C73" s="41" t="s">
        <v>79</v>
      </c>
      <c r="D73" s="33"/>
      <c r="E73" s="34">
        <f t="shared" ref="E73:E78" si="27">SUM(F73:G73)</f>
        <v>0</v>
      </c>
      <c r="F73" s="34"/>
      <c r="G73" s="34"/>
      <c r="H73" s="35"/>
    </row>
    <row r="74" s="4" customFormat="1" ht="22" customHeight="1" spans="1:8">
      <c r="A74" s="31"/>
      <c r="B74" s="29"/>
      <c r="C74" s="32" t="s">
        <v>80</v>
      </c>
      <c r="D74" s="33"/>
      <c r="E74" s="34">
        <f t="shared" si="27"/>
        <v>0</v>
      </c>
      <c r="F74" s="34"/>
      <c r="G74" s="34"/>
      <c r="H74" s="35"/>
    </row>
    <row r="75" s="4" customFormat="1" ht="22" customHeight="1" spans="1:8">
      <c r="A75" s="31"/>
      <c r="B75" s="29"/>
      <c r="C75" s="32" t="s">
        <v>81</v>
      </c>
      <c r="D75" s="33"/>
      <c r="E75" s="34">
        <f t="shared" si="27"/>
        <v>0</v>
      </c>
      <c r="F75" s="34"/>
      <c r="G75" s="34"/>
      <c r="H75" s="35"/>
    </row>
    <row r="76" s="4" customFormat="1" ht="22" customHeight="1" spans="1:8">
      <c r="A76" s="31"/>
      <c r="B76" s="29"/>
      <c r="C76" s="32" t="s">
        <v>82</v>
      </c>
      <c r="D76" s="33">
        <v>7</v>
      </c>
      <c r="E76" s="34">
        <f t="shared" si="27"/>
        <v>225.72</v>
      </c>
      <c r="F76" s="34">
        <v>225.72</v>
      </c>
      <c r="G76" s="34"/>
      <c r="H76" s="35"/>
    </row>
    <row r="77" s="4" customFormat="1" ht="22" customHeight="1" spans="1:8">
      <c r="A77" s="31"/>
      <c r="B77" s="29"/>
      <c r="C77" s="32" t="s">
        <v>83</v>
      </c>
      <c r="D77" s="33"/>
      <c r="E77" s="34">
        <f t="shared" si="27"/>
        <v>0</v>
      </c>
      <c r="F77" s="34"/>
      <c r="G77" s="34"/>
      <c r="H77" s="35"/>
    </row>
    <row r="78" s="4" customFormat="1" ht="33" customHeight="1" spans="1:8">
      <c r="A78" s="31"/>
      <c r="B78" s="29"/>
      <c r="C78" s="32" t="s">
        <v>84</v>
      </c>
      <c r="D78" s="33"/>
      <c r="E78" s="34">
        <f t="shared" si="27"/>
        <v>0</v>
      </c>
      <c r="F78" s="34"/>
      <c r="G78" s="34"/>
      <c r="H78" s="35"/>
    </row>
    <row r="79" s="4" customFormat="1" ht="23" customHeight="1" spans="1:8">
      <c r="A79" s="31"/>
      <c r="B79" s="29" t="s">
        <v>85</v>
      </c>
      <c r="C79" s="26" t="s">
        <v>16</v>
      </c>
      <c r="D79" s="33">
        <f t="shared" ref="D79:G79" si="28">SUM(D80)</f>
        <v>0</v>
      </c>
      <c r="E79" s="34">
        <f t="shared" si="28"/>
        <v>0</v>
      </c>
      <c r="F79" s="34">
        <f t="shared" si="28"/>
        <v>0</v>
      </c>
      <c r="G79" s="34">
        <f t="shared" si="28"/>
        <v>0</v>
      </c>
      <c r="H79" s="35"/>
    </row>
    <row r="80" s="4" customFormat="1" ht="23" customHeight="1" spans="1:8">
      <c r="A80" s="31"/>
      <c r="B80" s="29"/>
      <c r="C80" s="32" t="s">
        <v>85</v>
      </c>
      <c r="D80" s="33"/>
      <c r="E80" s="34">
        <f t="shared" ref="E80:E85" si="29">SUM(F80:G80)</f>
        <v>0</v>
      </c>
      <c r="F80" s="34"/>
      <c r="G80" s="34"/>
      <c r="H80" s="35"/>
    </row>
    <row r="81" s="4" customFormat="1" ht="23" customHeight="1" spans="1:8">
      <c r="A81" s="31" t="s">
        <v>86</v>
      </c>
      <c r="B81" s="26" t="s">
        <v>14</v>
      </c>
      <c r="C81" s="26"/>
      <c r="D81" s="43">
        <f t="shared" ref="D81:G81" si="30">SUM(D82)</f>
        <v>9</v>
      </c>
      <c r="E81" s="34">
        <f t="shared" si="30"/>
        <v>1565</v>
      </c>
      <c r="F81" s="34">
        <f t="shared" si="30"/>
        <v>1565</v>
      </c>
      <c r="G81" s="34">
        <f t="shared" si="30"/>
        <v>0</v>
      </c>
      <c r="H81" s="35"/>
    </row>
    <row r="82" s="4" customFormat="1" ht="22" customHeight="1" spans="1:8">
      <c r="A82" s="31"/>
      <c r="B82" s="31" t="s">
        <v>86</v>
      </c>
      <c r="C82" s="26" t="s">
        <v>16</v>
      </c>
      <c r="D82" s="33">
        <f t="shared" ref="D82:G82" si="31">SUM(D83:D85)</f>
        <v>9</v>
      </c>
      <c r="E82" s="34">
        <f t="shared" si="31"/>
        <v>1565</v>
      </c>
      <c r="F82" s="34">
        <f t="shared" si="31"/>
        <v>1565</v>
      </c>
      <c r="G82" s="34">
        <f t="shared" si="31"/>
        <v>0</v>
      </c>
      <c r="H82" s="35"/>
    </row>
    <row r="83" s="4" customFormat="1" ht="22" customHeight="1" spans="1:8">
      <c r="A83" s="31"/>
      <c r="B83" s="31"/>
      <c r="C83" s="32" t="s">
        <v>87</v>
      </c>
      <c r="D83" s="33"/>
      <c r="E83" s="34">
        <f t="shared" si="29"/>
        <v>0</v>
      </c>
      <c r="F83" s="34"/>
      <c r="G83" s="34"/>
      <c r="H83" s="35"/>
    </row>
    <row r="84" s="4" customFormat="1" ht="22" customHeight="1" spans="1:8">
      <c r="A84" s="31"/>
      <c r="B84" s="31"/>
      <c r="C84" s="32" t="s">
        <v>88</v>
      </c>
      <c r="D84" s="33">
        <v>9</v>
      </c>
      <c r="E84" s="34">
        <f t="shared" si="29"/>
        <v>1565</v>
      </c>
      <c r="F84" s="34">
        <v>1565</v>
      </c>
      <c r="G84" s="34"/>
      <c r="H84" s="35"/>
    </row>
    <row r="85" s="4" customFormat="1" ht="22" customHeight="1" spans="1:8">
      <c r="A85" s="31"/>
      <c r="B85" s="31"/>
      <c r="C85" s="38" t="s">
        <v>89</v>
      </c>
      <c r="D85" s="33"/>
      <c r="E85" s="34">
        <f t="shared" si="29"/>
        <v>0</v>
      </c>
      <c r="F85" s="34"/>
      <c r="G85" s="34"/>
      <c r="H85" s="35"/>
    </row>
    <row r="86" s="4" customFormat="1" ht="22" customHeight="1" spans="1:8">
      <c r="A86" s="44" t="s">
        <v>90</v>
      </c>
      <c r="B86" s="26" t="s">
        <v>14</v>
      </c>
      <c r="C86" s="26"/>
      <c r="D86" s="33">
        <f t="shared" ref="D86:G86" si="32">SUM(D87+D89+D93+D100)</f>
        <v>1</v>
      </c>
      <c r="E86" s="34">
        <f t="shared" si="32"/>
        <v>210</v>
      </c>
      <c r="F86" s="34">
        <f t="shared" si="32"/>
        <v>210</v>
      </c>
      <c r="G86" s="34">
        <f t="shared" si="32"/>
        <v>0</v>
      </c>
      <c r="H86" s="35"/>
    </row>
    <row r="87" s="4" customFormat="1" ht="22" customHeight="1" spans="1:8">
      <c r="A87" s="45"/>
      <c r="B87" s="29" t="s">
        <v>91</v>
      </c>
      <c r="C87" s="26" t="s">
        <v>16</v>
      </c>
      <c r="D87" s="33">
        <f t="shared" ref="D87:G87" si="33">SUM(D88)</f>
        <v>0</v>
      </c>
      <c r="E87" s="34">
        <f t="shared" si="33"/>
        <v>0</v>
      </c>
      <c r="F87" s="34">
        <f t="shared" si="33"/>
        <v>0</v>
      </c>
      <c r="G87" s="34">
        <f t="shared" si="33"/>
        <v>0</v>
      </c>
      <c r="H87" s="35"/>
    </row>
    <row r="88" s="4" customFormat="1" ht="22" customHeight="1" spans="1:8">
      <c r="A88" s="45"/>
      <c r="B88" s="29"/>
      <c r="C88" s="46" t="s">
        <v>92</v>
      </c>
      <c r="D88" s="33"/>
      <c r="E88" s="34">
        <f t="shared" ref="E88:E92" si="34">SUM(F88:G88)</f>
        <v>0</v>
      </c>
      <c r="F88" s="34"/>
      <c r="G88" s="34"/>
      <c r="H88" s="35"/>
    </row>
    <row r="89" s="4" customFormat="1" ht="22" customHeight="1" spans="1:8">
      <c r="A89" s="45"/>
      <c r="B89" s="29" t="s">
        <v>93</v>
      </c>
      <c r="C89" s="26" t="s">
        <v>16</v>
      </c>
      <c r="D89" s="33">
        <f t="shared" ref="D89:G89" si="35">SUM(D90:D92)</f>
        <v>1</v>
      </c>
      <c r="E89" s="34">
        <f t="shared" si="35"/>
        <v>210</v>
      </c>
      <c r="F89" s="34">
        <f t="shared" si="35"/>
        <v>210</v>
      </c>
      <c r="G89" s="34">
        <f t="shared" si="35"/>
        <v>0</v>
      </c>
      <c r="H89" s="35"/>
    </row>
    <row r="90" s="4" customFormat="1" ht="22" customHeight="1" spans="1:8">
      <c r="A90" s="45"/>
      <c r="B90" s="29"/>
      <c r="C90" s="32" t="s">
        <v>94</v>
      </c>
      <c r="D90" s="33">
        <v>1</v>
      </c>
      <c r="E90" s="34">
        <f t="shared" si="34"/>
        <v>210</v>
      </c>
      <c r="F90" s="34">
        <v>210</v>
      </c>
      <c r="G90" s="34"/>
      <c r="H90" s="35"/>
    </row>
    <row r="91" s="4" customFormat="1" ht="22" customHeight="1" spans="1:8">
      <c r="A91" s="45"/>
      <c r="B91" s="29"/>
      <c r="C91" s="32" t="s">
        <v>95</v>
      </c>
      <c r="D91" s="33"/>
      <c r="E91" s="34">
        <f t="shared" si="34"/>
        <v>0</v>
      </c>
      <c r="F91" s="34"/>
      <c r="G91" s="34"/>
      <c r="H91" s="35"/>
    </row>
    <row r="92" s="4" customFormat="1" ht="22" customHeight="1" spans="1:8">
      <c r="A92" s="45"/>
      <c r="B92" s="29"/>
      <c r="C92" s="32" t="s">
        <v>96</v>
      </c>
      <c r="D92" s="33"/>
      <c r="E92" s="34">
        <f t="shared" si="34"/>
        <v>0</v>
      </c>
      <c r="F92" s="34"/>
      <c r="G92" s="34"/>
      <c r="H92" s="35"/>
    </row>
    <row r="93" s="4" customFormat="1" ht="22" customHeight="1" spans="1:8">
      <c r="A93" s="45"/>
      <c r="B93" s="29" t="s">
        <v>97</v>
      </c>
      <c r="C93" s="26" t="s">
        <v>16</v>
      </c>
      <c r="D93" s="33">
        <f t="shared" ref="D93:G93" si="36">SUM(D94:D99)</f>
        <v>0</v>
      </c>
      <c r="E93" s="34">
        <f t="shared" si="36"/>
        <v>0</v>
      </c>
      <c r="F93" s="34">
        <f t="shared" si="36"/>
        <v>0</v>
      </c>
      <c r="G93" s="34">
        <f t="shared" si="36"/>
        <v>0</v>
      </c>
      <c r="H93" s="35"/>
    </row>
    <row r="94" s="4" customFormat="1" ht="22" customHeight="1" spans="1:8">
      <c r="A94" s="45"/>
      <c r="B94" s="29"/>
      <c r="C94" s="32" t="s">
        <v>98</v>
      </c>
      <c r="D94" s="33"/>
      <c r="E94" s="34">
        <f t="shared" ref="E94:E99" si="37">SUM(F94:G94)</f>
        <v>0</v>
      </c>
      <c r="F94" s="34"/>
      <c r="G94" s="34"/>
      <c r="H94" s="35"/>
    </row>
    <row r="95" s="4" customFormat="1" ht="22" customHeight="1" spans="1:8">
      <c r="A95" s="45"/>
      <c r="B95" s="29"/>
      <c r="C95" s="32" t="s">
        <v>99</v>
      </c>
      <c r="D95" s="33"/>
      <c r="E95" s="34">
        <f t="shared" si="37"/>
        <v>0</v>
      </c>
      <c r="F95" s="34"/>
      <c r="G95" s="34"/>
      <c r="H95" s="35"/>
    </row>
    <row r="96" s="4" customFormat="1" ht="22" customHeight="1" spans="1:8">
      <c r="A96" s="45"/>
      <c r="B96" s="29"/>
      <c r="C96" s="32" t="s">
        <v>100</v>
      </c>
      <c r="D96" s="33"/>
      <c r="E96" s="34">
        <f t="shared" si="37"/>
        <v>0</v>
      </c>
      <c r="F96" s="34"/>
      <c r="G96" s="34"/>
      <c r="H96" s="35"/>
    </row>
    <row r="97" s="4" customFormat="1" ht="22" customHeight="1" spans="1:8">
      <c r="A97" s="45"/>
      <c r="B97" s="29"/>
      <c r="C97" s="32" t="s">
        <v>101</v>
      </c>
      <c r="D97" s="33"/>
      <c r="E97" s="34">
        <f t="shared" si="37"/>
        <v>0</v>
      </c>
      <c r="F97" s="34"/>
      <c r="G97" s="34"/>
      <c r="H97" s="35"/>
    </row>
    <row r="98" s="4" customFormat="1" ht="22" customHeight="1" spans="1:8">
      <c r="A98" s="45"/>
      <c r="B98" s="29"/>
      <c r="C98" s="32" t="s">
        <v>102</v>
      </c>
      <c r="D98" s="33"/>
      <c r="E98" s="34">
        <f t="shared" si="37"/>
        <v>0</v>
      </c>
      <c r="F98" s="34"/>
      <c r="G98" s="34"/>
      <c r="H98" s="35"/>
    </row>
    <row r="99" s="4" customFormat="1" ht="22" customHeight="1" spans="1:8">
      <c r="A99" s="45"/>
      <c r="B99" s="29"/>
      <c r="C99" s="32" t="s">
        <v>103</v>
      </c>
      <c r="D99" s="33"/>
      <c r="E99" s="34">
        <f t="shared" si="37"/>
        <v>0</v>
      </c>
      <c r="F99" s="34"/>
      <c r="G99" s="34"/>
      <c r="H99" s="35"/>
    </row>
    <row r="100" s="4" customFormat="1" ht="22" customHeight="1" spans="1:8">
      <c r="A100" s="45"/>
      <c r="B100" s="29" t="s">
        <v>104</v>
      </c>
      <c r="C100" s="26" t="s">
        <v>16</v>
      </c>
      <c r="D100" s="33">
        <f t="shared" ref="D100:G100" si="38">SUM(D101:D106)</f>
        <v>0</v>
      </c>
      <c r="E100" s="34">
        <f t="shared" si="38"/>
        <v>0</v>
      </c>
      <c r="F100" s="34">
        <f t="shared" si="38"/>
        <v>0</v>
      </c>
      <c r="G100" s="34">
        <f t="shared" si="38"/>
        <v>0</v>
      </c>
      <c r="H100" s="35"/>
    </row>
    <row r="101" s="4" customFormat="1" ht="22" customHeight="1" spans="1:8">
      <c r="A101" s="45"/>
      <c r="B101" s="29"/>
      <c r="C101" s="32" t="s">
        <v>105</v>
      </c>
      <c r="D101" s="33"/>
      <c r="E101" s="34">
        <f t="shared" ref="E101:E107" si="39">SUM(F101:G101)</f>
        <v>0</v>
      </c>
      <c r="F101" s="34"/>
      <c r="G101" s="34"/>
      <c r="H101" s="35"/>
    </row>
    <row r="102" s="4" customFormat="1" ht="22" customHeight="1" spans="1:8">
      <c r="A102" s="45"/>
      <c r="B102" s="29"/>
      <c r="C102" s="32" t="s">
        <v>106</v>
      </c>
      <c r="D102" s="33"/>
      <c r="E102" s="34">
        <f t="shared" si="39"/>
        <v>0</v>
      </c>
      <c r="F102" s="34"/>
      <c r="G102" s="34"/>
      <c r="H102" s="35"/>
    </row>
    <row r="103" s="4" customFormat="1" ht="22" customHeight="1" spans="1:8">
      <c r="A103" s="45"/>
      <c r="B103" s="29"/>
      <c r="C103" s="32" t="s">
        <v>107</v>
      </c>
      <c r="D103" s="33"/>
      <c r="E103" s="34">
        <f t="shared" si="39"/>
        <v>0</v>
      </c>
      <c r="F103" s="34"/>
      <c r="G103" s="34"/>
      <c r="H103" s="35"/>
    </row>
    <row r="104" s="4" customFormat="1" ht="22" customHeight="1" spans="1:8">
      <c r="A104" s="45"/>
      <c r="B104" s="29"/>
      <c r="C104" s="32" t="s">
        <v>108</v>
      </c>
      <c r="D104" s="33"/>
      <c r="E104" s="34">
        <f t="shared" si="39"/>
        <v>0</v>
      </c>
      <c r="F104" s="34"/>
      <c r="G104" s="34"/>
      <c r="H104" s="35"/>
    </row>
    <row r="105" s="4" customFormat="1" ht="22" customHeight="1" spans="1:8">
      <c r="A105" s="45"/>
      <c r="B105" s="29"/>
      <c r="C105" s="32" t="s">
        <v>109</v>
      </c>
      <c r="D105" s="33"/>
      <c r="E105" s="34">
        <f t="shared" si="39"/>
        <v>0</v>
      </c>
      <c r="F105" s="34"/>
      <c r="G105" s="34"/>
      <c r="H105" s="35"/>
    </row>
    <row r="106" s="4" customFormat="1" ht="22" customHeight="1" spans="1:8">
      <c r="A106" s="47"/>
      <c r="B106" s="29"/>
      <c r="C106" s="32" t="s">
        <v>110</v>
      </c>
      <c r="D106" s="33"/>
      <c r="E106" s="34">
        <f t="shared" si="39"/>
        <v>0</v>
      </c>
      <c r="F106" s="34"/>
      <c r="G106" s="34"/>
      <c r="H106" s="35"/>
    </row>
    <row r="107" s="4" customFormat="1" ht="22" customHeight="1" spans="1:8">
      <c r="A107" s="29" t="s">
        <v>111</v>
      </c>
      <c r="B107" s="26" t="s">
        <v>14</v>
      </c>
      <c r="C107" s="26"/>
      <c r="D107" s="33">
        <f>SUM(D108+D111)</f>
        <v>0</v>
      </c>
      <c r="E107" s="34">
        <f t="shared" si="39"/>
        <v>0</v>
      </c>
      <c r="F107" s="34"/>
      <c r="G107" s="34"/>
      <c r="H107" s="35"/>
    </row>
    <row r="108" s="4" customFormat="1" ht="22" customHeight="1" spans="1:8">
      <c r="A108" s="29"/>
      <c r="B108" s="29" t="s">
        <v>112</v>
      </c>
      <c r="C108" s="26" t="s">
        <v>16</v>
      </c>
      <c r="D108" s="33">
        <f t="shared" ref="D108:G108" si="40">SUM(D109:D110)</f>
        <v>0</v>
      </c>
      <c r="E108" s="34">
        <f t="shared" si="40"/>
        <v>0</v>
      </c>
      <c r="F108" s="34">
        <f t="shared" si="40"/>
        <v>0</v>
      </c>
      <c r="G108" s="34">
        <f t="shared" si="40"/>
        <v>0</v>
      </c>
      <c r="H108" s="35"/>
    </row>
    <row r="109" s="4" customFormat="1" ht="22" customHeight="1" spans="1:8">
      <c r="A109" s="29"/>
      <c r="B109" s="29"/>
      <c r="C109" s="46" t="s">
        <v>113</v>
      </c>
      <c r="D109" s="33"/>
      <c r="E109" s="34">
        <f t="shared" ref="E109:E115" si="41">SUM(F109:G109)</f>
        <v>0</v>
      </c>
      <c r="F109" s="34"/>
      <c r="G109" s="34"/>
      <c r="H109" s="35"/>
    </row>
    <row r="110" s="4" customFormat="1" ht="22" customHeight="1" spans="1:8">
      <c r="A110" s="29"/>
      <c r="B110" s="29"/>
      <c r="C110" s="46" t="s">
        <v>114</v>
      </c>
      <c r="D110" s="33"/>
      <c r="E110" s="34">
        <f t="shared" si="41"/>
        <v>0</v>
      </c>
      <c r="F110" s="34"/>
      <c r="G110" s="34"/>
      <c r="H110" s="35"/>
    </row>
    <row r="111" s="4" customFormat="1" ht="22" customHeight="1" spans="1:8">
      <c r="A111" s="29"/>
      <c r="B111" s="29" t="s">
        <v>115</v>
      </c>
      <c r="C111" s="26" t="s">
        <v>16</v>
      </c>
      <c r="D111" s="33">
        <f t="shared" ref="D111:G111" si="42">SUM(D112:D115)</f>
        <v>0</v>
      </c>
      <c r="E111" s="34">
        <f t="shared" si="42"/>
        <v>0</v>
      </c>
      <c r="F111" s="34">
        <f t="shared" si="42"/>
        <v>0</v>
      </c>
      <c r="G111" s="34">
        <f t="shared" si="42"/>
        <v>0</v>
      </c>
      <c r="H111" s="35"/>
    </row>
    <row r="112" s="4" customFormat="1" ht="22" customHeight="1" spans="1:8">
      <c r="A112" s="29"/>
      <c r="B112" s="29"/>
      <c r="C112" s="46" t="s">
        <v>116</v>
      </c>
      <c r="D112" s="33"/>
      <c r="E112" s="34">
        <f t="shared" si="41"/>
        <v>0</v>
      </c>
      <c r="F112" s="34"/>
      <c r="G112" s="34"/>
      <c r="H112" s="35"/>
    </row>
    <row r="113" s="4" customFormat="1" ht="22" customHeight="1" spans="1:8">
      <c r="A113" s="29"/>
      <c r="B113" s="29"/>
      <c r="C113" s="46" t="s">
        <v>117</v>
      </c>
      <c r="D113" s="33"/>
      <c r="E113" s="34">
        <f t="shared" si="41"/>
        <v>0</v>
      </c>
      <c r="F113" s="34"/>
      <c r="G113" s="34"/>
      <c r="H113" s="35"/>
    </row>
    <row r="114" s="4" customFormat="1" ht="22" customHeight="1" spans="1:8">
      <c r="A114" s="29"/>
      <c r="B114" s="29"/>
      <c r="C114" s="46" t="s">
        <v>118</v>
      </c>
      <c r="D114" s="33"/>
      <c r="E114" s="34">
        <f t="shared" si="41"/>
        <v>0</v>
      </c>
      <c r="F114" s="34"/>
      <c r="G114" s="34"/>
      <c r="H114" s="35"/>
    </row>
    <row r="115" s="4" customFormat="1" ht="22" customHeight="1" spans="1:8">
      <c r="A115" s="29"/>
      <c r="B115" s="29"/>
      <c r="C115" s="46" t="s">
        <v>119</v>
      </c>
      <c r="D115" s="33"/>
      <c r="E115" s="34">
        <f t="shared" si="41"/>
        <v>0</v>
      </c>
      <c r="F115" s="34"/>
      <c r="G115" s="34"/>
      <c r="H115" s="35"/>
    </row>
    <row r="116" s="4" customFormat="1" ht="22" customHeight="1" spans="1:8">
      <c r="A116" s="29" t="s">
        <v>120</v>
      </c>
      <c r="B116" s="26" t="s">
        <v>14</v>
      </c>
      <c r="C116" s="26"/>
      <c r="D116" s="33">
        <f t="shared" ref="D116:G116" si="43">SUM(D117)</f>
        <v>1</v>
      </c>
      <c r="E116" s="34">
        <f t="shared" si="43"/>
        <v>800</v>
      </c>
      <c r="F116" s="34">
        <f t="shared" si="43"/>
        <v>800</v>
      </c>
      <c r="G116" s="34">
        <f t="shared" si="43"/>
        <v>0</v>
      </c>
      <c r="H116" s="35"/>
    </row>
    <row r="117" s="4" customFormat="1" ht="22" customHeight="1" spans="1:8">
      <c r="A117" s="29"/>
      <c r="B117" s="29" t="s">
        <v>120</v>
      </c>
      <c r="C117" s="46" t="s">
        <v>120</v>
      </c>
      <c r="D117" s="33">
        <v>1</v>
      </c>
      <c r="E117" s="34">
        <f t="shared" ref="E117:E121" si="44">SUM(F117:G117)</f>
        <v>800</v>
      </c>
      <c r="F117" s="34">
        <v>800</v>
      </c>
      <c r="G117" s="34"/>
      <c r="H117" s="35"/>
    </row>
    <row r="118" s="4" customFormat="1" ht="22" customHeight="1" spans="1:8">
      <c r="A118" s="33" t="s">
        <v>41</v>
      </c>
      <c r="B118" s="26" t="s">
        <v>14</v>
      </c>
      <c r="C118" s="26"/>
      <c r="D118" s="33">
        <f t="shared" ref="D118:G118" si="45">SUM(D119:D121)</f>
        <v>0</v>
      </c>
      <c r="E118" s="34">
        <f t="shared" si="45"/>
        <v>0</v>
      </c>
      <c r="F118" s="34">
        <f t="shared" si="45"/>
        <v>0</v>
      </c>
      <c r="G118" s="34">
        <f t="shared" si="45"/>
        <v>0</v>
      </c>
      <c r="H118" s="35"/>
    </row>
    <row r="119" s="4" customFormat="1" ht="22" customHeight="1" spans="1:8">
      <c r="A119" s="33"/>
      <c r="B119" s="31" t="s">
        <v>41</v>
      </c>
      <c r="C119" s="46" t="s">
        <v>121</v>
      </c>
      <c r="D119" s="33"/>
      <c r="E119" s="34">
        <f t="shared" si="44"/>
        <v>0</v>
      </c>
      <c r="F119" s="34"/>
      <c r="G119" s="34"/>
      <c r="H119" s="35"/>
    </row>
    <row r="120" s="4" customFormat="1" ht="22" customHeight="1" spans="1:8">
      <c r="A120" s="33"/>
      <c r="B120" s="31"/>
      <c r="C120" s="35" t="s">
        <v>122</v>
      </c>
      <c r="D120" s="33"/>
      <c r="E120" s="34">
        <f t="shared" si="44"/>
        <v>0</v>
      </c>
      <c r="F120" s="34"/>
      <c r="G120" s="34"/>
      <c r="H120" s="35"/>
    </row>
    <row r="121" s="4" customFormat="1" ht="22" customHeight="1" spans="1:8">
      <c r="A121" s="33"/>
      <c r="B121" s="31"/>
      <c r="C121" s="35" t="s">
        <v>41</v>
      </c>
      <c r="D121" s="33"/>
      <c r="E121" s="34">
        <f t="shared" si="44"/>
        <v>0</v>
      </c>
      <c r="F121" s="34"/>
      <c r="G121" s="34"/>
      <c r="H121" s="35"/>
    </row>
    <row r="122" s="1" customFormat="1" ht="16" customHeight="1" spans="2:7">
      <c r="B122" s="5"/>
      <c r="D122" s="6"/>
      <c r="E122" s="7"/>
      <c r="F122" s="7"/>
      <c r="G122" s="7"/>
    </row>
    <row r="123" s="1" customFormat="1" spans="2:7">
      <c r="B123" s="5"/>
      <c r="D123" s="6"/>
      <c r="E123" s="7"/>
      <c r="F123" s="7"/>
      <c r="G123" s="7"/>
    </row>
    <row r="124" s="1" customFormat="1" spans="2:7">
      <c r="B124" s="5"/>
      <c r="D124" s="6"/>
      <c r="E124" s="7"/>
      <c r="F124" s="7"/>
      <c r="G124" s="7"/>
    </row>
    <row r="125" s="1" customFormat="1" spans="2:7">
      <c r="B125" s="5"/>
      <c r="D125" s="6"/>
      <c r="E125" s="7"/>
      <c r="F125" s="7"/>
      <c r="G125" s="7"/>
    </row>
    <row r="126" s="1" customFormat="1" spans="2:7">
      <c r="B126" s="5"/>
      <c r="D126" s="6"/>
      <c r="E126" s="7"/>
      <c r="F126" s="7"/>
      <c r="G126" s="7"/>
    </row>
    <row r="127" s="1" customFormat="1" spans="2:7">
      <c r="B127" s="5"/>
      <c r="D127" s="6"/>
      <c r="E127" s="7"/>
      <c r="F127" s="7"/>
      <c r="G127" s="7"/>
    </row>
    <row r="128" s="1" customFormat="1" spans="2:7">
      <c r="B128" s="5"/>
      <c r="D128" s="6"/>
      <c r="E128" s="7"/>
      <c r="F128" s="7"/>
      <c r="G128" s="7"/>
    </row>
  </sheetData>
  <mergeCells count="49">
    <mergeCell ref="A2:H2"/>
    <mergeCell ref="A3:D3"/>
    <mergeCell ref="G3:H3"/>
    <mergeCell ref="E4:G4"/>
    <mergeCell ref="A6:C6"/>
    <mergeCell ref="B7:C7"/>
    <mergeCell ref="B40:C40"/>
    <mergeCell ref="B57:C57"/>
    <mergeCell ref="B81:C81"/>
    <mergeCell ref="B86:C86"/>
    <mergeCell ref="B107:C107"/>
    <mergeCell ref="B116:C116"/>
    <mergeCell ref="B118:C118"/>
    <mergeCell ref="A4:A5"/>
    <mergeCell ref="A7:A39"/>
    <mergeCell ref="A40:A56"/>
    <mergeCell ref="A57:A80"/>
    <mergeCell ref="A81:A85"/>
    <mergeCell ref="A86:A106"/>
    <mergeCell ref="A107:A115"/>
    <mergeCell ref="A116:A117"/>
    <mergeCell ref="A118:A121"/>
    <mergeCell ref="B4:B5"/>
    <mergeCell ref="B8:B14"/>
    <mergeCell ref="B15:B19"/>
    <mergeCell ref="B20:B22"/>
    <mergeCell ref="B23:B27"/>
    <mergeCell ref="B28:B33"/>
    <mergeCell ref="B34:B39"/>
    <mergeCell ref="B41:B43"/>
    <mergeCell ref="B44:B47"/>
    <mergeCell ref="B48:B50"/>
    <mergeCell ref="B51:B54"/>
    <mergeCell ref="B55:B56"/>
    <mergeCell ref="B58:B66"/>
    <mergeCell ref="B67:B71"/>
    <mergeCell ref="B72:B78"/>
    <mergeCell ref="B79:B80"/>
    <mergeCell ref="B82:B85"/>
    <mergeCell ref="B87:B88"/>
    <mergeCell ref="B89:B92"/>
    <mergeCell ref="B93:B99"/>
    <mergeCell ref="B100:B106"/>
    <mergeCell ref="B108:B110"/>
    <mergeCell ref="B111:B115"/>
    <mergeCell ref="B119:B121"/>
    <mergeCell ref="C4:C5"/>
    <mergeCell ref="D4:D5"/>
    <mergeCell ref="H4:H5"/>
  </mergeCells>
  <printOptions horizontalCentered="1"/>
  <pageMargins left="0.554861111111111" right="0.554861111111111" top="0.786805555555556" bottom="0.590277777777778" header="0.590277777777778" footer="0.393055555555556"/>
  <pageSetup paperSize="9" scale="72" firstPageNumber="4" fitToHeight="0" orientation="portrait" useFirstPageNumber="1" horizontalDpi="600"/>
  <headerFooter differentOddEven="1">
    <oddFooter>&amp;L- &amp;P -</oddFooter>
    <evenFooter>&amp;R-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项目库动态调整汇总表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2023-01-10T11:11:00Z</dcterms:created>
  <dcterms:modified xsi:type="dcterms:W3CDTF">2025-05-09T07:17:53Z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DB09B409E5E04F1F9211772073BD1238_13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