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definedNames>
    <definedName name="_xlnm._FilterDatabase" localSheetId="0" hidden="1">Sheet2!$A$2:$Q$120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<sst xmlns="http://schemas.openxmlformats.org/spreadsheetml/2006/main" count="246" uniqueCount="179">
  <si>
    <t>佳县邮政储蓄银行2024年第4季度小额贷款贴息清单</t>
  </si>
  <si>
    <t>序号</t>
  </si>
  <si>
    <t>贷款人姓名</t>
  </si>
  <si>
    <t>地址</t>
  </si>
  <si>
    <t>贴息起期</t>
  </si>
  <si>
    <t>贴息止期</t>
  </si>
  <si>
    <t>计息天数</t>
  </si>
  <si>
    <t>贷款金额</t>
  </si>
  <si>
    <t>利率</t>
  </si>
  <si>
    <t>贴息金额</t>
  </si>
  <si>
    <t>马如兵</t>
  </si>
  <si>
    <t>佳芦镇高家畔村</t>
  </si>
  <si>
    <t>李峰寨</t>
  </si>
  <si>
    <t>坑镇寨则湾村</t>
  </si>
  <si>
    <t>杜小提</t>
  </si>
  <si>
    <t>峪口李家寨村</t>
  </si>
  <si>
    <t>薛良</t>
  </si>
  <si>
    <t>通镇李厚村</t>
  </si>
  <si>
    <t>马铁东</t>
  </si>
  <si>
    <t>佳州马佳畔村</t>
  </si>
  <si>
    <t>王顺利</t>
  </si>
  <si>
    <t>木头峪镇木头峪村</t>
  </si>
  <si>
    <t>王增利</t>
  </si>
  <si>
    <t>刘建平</t>
  </si>
  <si>
    <t>佳州峪口村</t>
  </si>
  <si>
    <t>乔小军</t>
  </si>
  <si>
    <t>木头峪镇乔家新庄村</t>
  </si>
  <si>
    <t>申香如</t>
  </si>
  <si>
    <t>木头峪井畔村</t>
  </si>
  <si>
    <t>雷省卫</t>
  </si>
  <si>
    <t>佳州玉家沟村</t>
  </si>
  <si>
    <t>张正</t>
  </si>
  <si>
    <t>佳州王家渠村</t>
  </si>
  <si>
    <t>乔勇峰</t>
  </si>
  <si>
    <t>店镇三岔沟村</t>
  </si>
  <si>
    <t>张艳虎</t>
  </si>
  <si>
    <t>店镇张顺家沟村</t>
  </si>
  <si>
    <t>刘翠芳</t>
  </si>
  <si>
    <t>店镇西山村</t>
  </si>
  <si>
    <t>马小存</t>
  </si>
  <si>
    <t>于宏江</t>
  </si>
  <si>
    <t>木头峪张于家畔村</t>
  </si>
  <si>
    <t>张锦忠</t>
  </si>
  <si>
    <t>张平信</t>
  </si>
  <si>
    <t>牛高飞</t>
  </si>
  <si>
    <t>店镇高家坬</t>
  </si>
  <si>
    <t>张迎军</t>
  </si>
  <si>
    <t>杜好业</t>
  </si>
  <si>
    <t>马永锋</t>
  </si>
  <si>
    <t>店镇赤牛峁村</t>
  </si>
  <si>
    <t>曹兵兵</t>
  </si>
  <si>
    <t>马雷</t>
  </si>
  <si>
    <t>木头峪乡李家洼村</t>
  </si>
  <si>
    <t>马利则</t>
  </si>
  <si>
    <t>冯藏军</t>
  </si>
  <si>
    <t>张贝贝</t>
  </si>
  <si>
    <t>木头峪乡木头峪村</t>
  </si>
  <si>
    <t>马振军</t>
  </si>
  <si>
    <t>木头峪乡李佳坬村</t>
  </si>
  <si>
    <t>李兴平</t>
  </si>
  <si>
    <t>木头峪乡薛家畔村</t>
  </si>
  <si>
    <t>张万明</t>
  </si>
  <si>
    <t>闫海后</t>
  </si>
  <si>
    <t>木头峪李家沟村</t>
  </si>
  <si>
    <t>李军卫</t>
  </si>
  <si>
    <t>木头峪乡刘木瓜沟</t>
  </si>
  <si>
    <t>吕宝宝</t>
  </si>
  <si>
    <t>木头峪乡元坬则村</t>
  </si>
  <si>
    <t>马乃法</t>
  </si>
  <si>
    <t>马盼盼</t>
  </si>
  <si>
    <t>曹姚军</t>
  </si>
  <si>
    <t>乔金兵</t>
  </si>
  <si>
    <t>乔利有</t>
  </si>
  <si>
    <t>佳州办岳家坡村</t>
  </si>
  <si>
    <t>乔秋喜</t>
  </si>
  <si>
    <t>木头峪镇李家坬村</t>
  </si>
  <si>
    <t>乔旺汉</t>
  </si>
  <si>
    <t>于跃进</t>
  </si>
  <si>
    <t>李宏东</t>
  </si>
  <si>
    <t xml:space="preserve"> 佳州办李家寨村</t>
  </si>
  <si>
    <t>李芃公</t>
  </si>
  <si>
    <t>马体利</t>
  </si>
  <si>
    <t>店镇店头村</t>
  </si>
  <si>
    <t>燕建明</t>
  </si>
  <si>
    <t>张根生</t>
  </si>
  <si>
    <t>张宏山</t>
  </si>
  <si>
    <t>张军彦</t>
  </si>
  <si>
    <t>店镇马家条村</t>
  </si>
  <si>
    <t>张雷</t>
  </si>
  <si>
    <t>店镇宋家山村</t>
  </si>
  <si>
    <t>张徐伟</t>
  </si>
  <si>
    <t>佳州办史家沟村</t>
  </si>
  <si>
    <t>闫孝连</t>
  </si>
  <si>
    <t>佳州办峪口村</t>
  </si>
  <si>
    <t>魏耀成</t>
  </si>
  <si>
    <t>杜振发</t>
  </si>
  <si>
    <t>张虎军</t>
  </si>
  <si>
    <t>店镇乔家寨村</t>
  </si>
  <si>
    <t>李强强</t>
  </si>
  <si>
    <t>李润润</t>
  </si>
  <si>
    <t>李涛云</t>
  </si>
  <si>
    <t>乔国干</t>
  </si>
  <si>
    <t>店镇乔家枣坪村</t>
  </si>
  <si>
    <t>乔军对</t>
  </si>
  <si>
    <t>张存镇</t>
  </si>
  <si>
    <t>陈对现</t>
  </si>
  <si>
    <t>佳州办王家渠村</t>
  </si>
  <si>
    <t>康刘对</t>
  </si>
  <si>
    <t>佳州办李家寨村</t>
  </si>
  <si>
    <t>岳国平</t>
  </si>
  <si>
    <t>乔省林</t>
  </si>
  <si>
    <t>乔长青</t>
  </si>
  <si>
    <t>李锦艳</t>
  </si>
  <si>
    <t>息镇郭家沟村</t>
  </si>
  <si>
    <t>马兴旺</t>
  </si>
  <si>
    <t>木头峪镇元坬则村</t>
  </si>
  <si>
    <t>刘国峰</t>
  </si>
  <si>
    <t>佳州办大页领峰村</t>
  </si>
  <si>
    <t>刘汉祥</t>
  </si>
  <si>
    <t>冯志强</t>
  </si>
  <si>
    <t>木头峪镇张于家畔村</t>
  </si>
  <si>
    <t>冯志忠</t>
  </si>
  <si>
    <t>李占强</t>
  </si>
  <si>
    <t>木头峪镇刘木瓜沟</t>
  </si>
  <si>
    <t>张建美</t>
  </si>
  <si>
    <t>张健雄</t>
  </si>
  <si>
    <t>陈艳军</t>
  </si>
  <si>
    <t>高亚军</t>
  </si>
  <si>
    <t>店镇思家沟村</t>
  </si>
  <si>
    <t>康建全</t>
  </si>
  <si>
    <t>雷红梅</t>
  </si>
  <si>
    <t>乔高利</t>
  </si>
  <si>
    <t>张世林</t>
  </si>
  <si>
    <t>于宏国</t>
  </si>
  <si>
    <t>杜永安</t>
  </si>
  <si>
    <t>李宏杰</t>
  </si>
  <si>
    <t>任秋云</t>
  </si>
  <si>
    <t>息镇任甲村</t>
  </si>
  <si>
    <t>赵润生</t>
  </si>
  <si>
    <t>佳州办玉家沟村</t>
  </si>
  <si>
    <t>曹安卫</t>
  </si>
  <si>
    <t>冯明则</t>
  </si>
  <si>
    <t>李霞则</t>
  </si>
  <si>
    <t>木头峪镇井畔村</t>
  </si>
  <si>
    <t>刘汉云</t>
  </si>
  <si>
    <t>马小江</t>
  </si>
  <si>
    <t>魏建强</t>
  </si>
  <si>
    <t>张海军</t>
  </si>
  <si>
    <t>张利平</t>
  </si>
  <si>
    <t>木头峪镇杜家元村</t>
  </si>
  <si>
    <t>张绥玺</t>
  </si>
  <si>
    <t>张涛清</t>
  </si>
  <si>
    <t>崔学平</t>
  </si>
  <si>
    <t>杜秀琴</t>
  </si>
  <si>
    <t>高彩卫</t>
  </si>
  <si>
    <t>坑镇赤牛坬村</t>
  </si>
  <si>
    <t>高巧利</t>
  </si>
  <si>
    <t>店镇高家坬村</t>
  </si>
  <si>
    <t>马鹏程</t>
  </si>
  <si>
    <t>马向阳</t>
  </si>
  <si>
    <t>乔高卫</t>
  </si>
  <si>
    <t>乔根生</t>
  </si>
  <si>
    <t>乔军堂</t>
  </si>
  <si>
    <t>乔勤香</t>
  </si>
  <si>
    <t>乔四平</t>
  </si>
  <si>
    <t>木头峪镇曹家坬村</t>
  </si>
  <si>
    <t>乔亚对</t>
  </si>
  <si>
    <t>申红宇</t>
  </si>
  <si>
    <t>魏利峰</t>
  </si>
  <si>
    <t>张艳兵</t>
  </si>
  <si>
    <t>张艳平</t>
  </si>
  <si>
    <t>曹海兵</t>
  </si>
  <si>
    <t>李建华</t>
  </si>
  <si>
    <t>张来福</t>
  </si>
  <si>
    <t>木头峪王宁山村</t>
  </si>
  <si>
    <t>李向周</t>
  </si>
  <si>
    <t>徐建生</t>
  </si>
  <si>
    <t>王家砭镇马军王村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</si>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</sst>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rgb="FF000000"/>
      <name val="宋体"/>
      <charset val="134"/>
    </font>
    <font>
      <sz val="10"/>
      <color indexed="63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2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/>
    </xf>
    <xf numFmtId="176" fontId="7" fillId="0" borderId="3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/>
    </xf>
    <xf numFmtId="177" fontId="7" fillId="0" borderId="3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"/>
  <sheetViews>
    <sheetView tabSelected="1" workbookViewId="0">
      <selection activeCell="A115" sqref="$A115:$XFD115"/>
    </sheetView>
  </sheetViews>
  <sheetFormatPr defaultColWidth="9" defaultRowHeight="14.25"/>
  <cols>
    <col min="1" max="1" width="4.375" style="1" customWidth="1"/>
    <col min="2" max="2" width="7.625" style="1" customWidth="1"/>
    <col min="3" max="3" width="17.125" style="1" customWidth="1"/>
    <col min="4" max="4" width="11.25" style="1" customWidth="1"/>
    <col min="5" max="5" width="10.25" style="1" customWidth="1"/>
    <col min="6" max="6" width="6" style="1" customWidth="1"/>
    <col min="7" max="7" width="9.125" style="1" customWidth="1"/>
    <col min="8" max="8" width="5.625" style="2" customWidth="1"/>
    <col min="9" max="9" width="10.125" style="1" customWidth="1"/>
    <col min="10" max="16384" width="9" style="1"/>
  </cols>
  <sheetData>
    <row r="1" s="1" customFormat="1" ht="39" customHeight="1" spans="1:9">
      <c r="A1" s="3" t="s">
        <v>0</v>
      </c>
      <c r="B1" s="4"/>
      <c r="C1" s="4"/>
      <c r="D1" s="4"/>
      <c r="E1" s="4"/>
      <c r="F1" s="4"/>
      <c r="G1" s="4"/>
      <c r="H1" s="5"/>
      <c r="I1" s="4"/>
    </row>
    <row r="2" s="1" customFormat="1" ht="5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s="1" customFormat="1" spans="1:9">
      <c r="A3" s="8">
        <v>1</v>
      </c>
      <c r="B3" s="8" t="s">
        <v>10</v>
      </c>
      <c r="C3" s="9" t="s">
        <v>11</v>
      </c>
      <c r="D3" s="10">
        <v>45492</v>
      </c>
      <c r="E3" s="10">
        <f>D3+92</f>
        <v>45584</v>
      </c>
      <c r="F3" s="8">
        <f t="shared" ref="F3:F13" si="0">E3-D3</f>
        <v>92</v>
      </c>
      <c r="G3" s="11">
        <v>50000</v>
      </c>
      <c r="H3" s="11">
        <v>4.65</v>
      </c>
      <c r="I3" s="16">
        <f t="shared" ref="I3:I13" si="1">H3*G3/365*F3/100</f>
        <v>586.027397260274</v>
      </c>
    </row>
    <row r="4" s="1" customFormat="1" spans="1:9">
      <c r="A4" s="8">
        <v>2</v>
      </c>
      <c r="B4" s="8" t="s">
        <v>12</v>
      </c>
      <c r="C4" s="9" t="s">
        <v>13</v>
      </c>
      <c r="D4" s="10">
        <v>45522</v>
      </c>
      <c r="E4" s="10">
        <f>D4+92</f>
        <v>45614</v>
      </c>
      <c r="F4" s="8">
        <f t="shared" si="0"/>
        <v>92</v>
      </c>
      <c r="G4" s="11">
        <v>50000</v>
      </c>
      <c r="H4" s="11">
        <v>4.65</v>
      </c>
      <c r="I4" s="16">
        <f t="shared" si="1"/>
        <v>586.027397260274</v>
      </c>
    </row>
    <row r="5" s="1" customFormat="1" spans="1:9">
      <c r="A5" s="8">
        <v>3</v>
      </c>
      <c r="B5" s="8" t="s">
        <v>14</v>
      </c>
      <c r="C5" s="9" t="s">
        <v>15</v>
      </c>
      <c r="D5" s="10">
        <v>45536</v>
      </c>
      <c r="E5" s="10">
        <f t="shared" ref="E5:E15" si="2">D5+91</f>
        <v>45627</v>
      </c>
      <c r="F5" s="8">
        <f t="shared" si="0"/>
        <v>91</v>
      </c>
      <c r="G5" s="11">
        <v>50000</v>
      </c>
      <c r="H5" s="11">
        <v>4.65</v>
      </c>
      <c r="I5" s="16">
        <f t="shared" si="1"/>
        <v>579.657534246575</v>
      </c>
    </row>
    <row r="6" s="1" customFormat="1" spans="1:9">
      <c r="A6" s="8">
        <v>4</v>
      </c>
      <c r="B6" s="8" t="s">
        <v>16</v>
      </c>
      <c r="C6" s="9" t="s">
        <v>17</v>
      </c>
      <c r="D6" s="10">
        <v>45544</v>
      </c>
      <c r="E6" s="10">
        <f t="shared" si="2"/>
        <v>45635</v>
      </c>
      <c r="F6" s="8">
        <f t="shared" si="0"/>
        <v>91</v>
      </c>
      <c r="G6" s="11">
        <v>50000</v>
      </c>
      <c r="H6" s="11">
        <v>4.65</v>
      </c>
      <c r="I6" s="16">
        <f t="shared" si="1"/>
        <v>579.657534246575</v>
      </c>
    </row>
    <row r="7" s="1" customFormat="1" spans="1:9">
      <c r="A7" s="8">
        <v>5</v>
      </c>
      <c r="B7" s="8" t="s">
        <v>18</v>
      </c>
      <c r="C7" s="9" t="s">
        <v>19</v>
      </c>
      <c r="D7" s="10">
        <v>45555</v>
      </c>
      <c r="E7" s="10">
        <v>45601</v>
      </c>
      <c r="F7" s="8">
        <f t="shared" si="0"/>
        <v>46</v>
      </c>
      <c r="G7" s="11">
        <v>50000</v>
      </c>
      <c r="H7" s="11">
        <v>4.65</v>
      </c>
      <c r="I7" s="16">
        <f t="shared" si="1"/>
        <v>293.013698630137</v>
      </c>
    </row>
    <row r="8" s="1" customFormat="1" spans="1:9">
      <c r="A8" s="8">
        <v>6</v>
      </c>
      <c r="B8" s="8" t="s">
        <v>20</v>
      </c>
      <c r="C8" s="9" t="s">
        <v>21</v>
      </c>
      <c r="D8" s="10">
        <v>45566</v>
      </c>
      <c r="E8" s="10">
        <v>45653</v>
      </c>
      <c r="F8" s="8">
        <f t="shared" si="0"/>
        <v>87</v>
      </c>
      <c r="G8" s="11">
        <v>40000</v>
      </c>
      <c r="H8" s="11">
        <v>4.65</v>
      </c>
      <c r="I8" s="16">
        <f t="shared" si="1"/>
        <v>443.342465753425</v>
      </c>
    </row>
    <row r="9" s="1" customFormat="1" spans="1:9">
      <c r="A9" s="8">
        <v>7</v>
      </c>
      <c r="B9" s="8" t="s">
        <v>22</v>
      </c>
      <c r="C9" s="9" t="s">
        <v>21</v>
      </c>
      <c r="D9" s="10">
        <v>45566</v>
      </c>
      <c r="E9" s="10">
        <v>45653</v>
      </c>
      <c r="F9" s="8">
        <f t="shared" si="0"/>
        <v>87</v>
      </c>
      <c r="G9" s="11">
        <v>40000</v>
      </c>
      <c r="H9" s="11">
        <v>4.65</v>
      </c>
      <c r="I9" s="16">
        <f t="shared" si="1"/>
        <v>443.342465753425</v>
      </c>
    </row>
    <row r="10" s="1" customFormat="1" spans="1:9">
      <c r="A10" s="8">
        <v>8</v>
      </c>
      <c r="B10" s="12" t="s">
        <v>23</v>
      </c>
      <c r="C10" s="9" t="s">
        <v>24</v>
      </c>
      <c r="D10" s="10">
        <v>45476</v>
      </c>
      <c r="E10" s="10">
        <f t="shared" si="2"/>
        <v>45567</v>
      </c>
      <c r="F10" s="8">
        <f t="shared" si="0"/>
        <v>91</v>
      </c>
      <c r="G10" s="11">
        <v>50000</v>
      </c>
      <c r="H10" s="11">
        <v>4.65</v>
      </c>
      <c r="I10" s="16">
        <f t="shared" si="1"/>
        <v>579.657534246575</v>
      </c>
    </row>
    <row r="11" s="1" customFormat="1" spans="1:9">
      <c r="A11" s="8">
        <v>9</v>
      </c>
      <c r="B11" s="12" t="s">
        <v>25</v>
      </c>
      <c r="C11" s="9" t="s">
        <v>26</v>
      </c>
      <c r="D11" s="10">
        <v>45477</v>
      </c>
      <c r="E11" s="10">
        <f t="shared" si="2"/>
        <v>45568</v>
      </c>
      <c r="F11" s="8">
        <f t="shared" si="0"/>
        <v>91</v>
      </c>
      <c r="G11" s="11">
        <v>50000</v>
      </c>
      <c r="H11" s="11">
        <v>4.65</v>
      </c>
      <c r="I11" s="16">
        <f t="shared" si="1"/>
        <v>579.657534246575</v>
      </c>
    </row>
    <row r="12" s="1" customFormat="1" spans="1:9">
      <c r="A12" s="8">
        <v>10</v>
      </c>
      <c r="B12" s="12" t="s">
        <v>27</v>
      </c>
      <c r="C12" s="9" t="s">
        <v>28</v>
      </c>
      <c r="D12" s="10">
        <v>45538</v>
      </c>
      <c r="E12" s="10">
        <f t="shared" si="2"/>
        <v>45629</v>
      </c>
      <c r="F12" s="8">
        <f t="shared" si="0"/>
        <v>91</v>
      </c>
      <c r="G12" s="11">
        <v>50000</v>
      </c>
      <c r="H12" s="11">
        <v>4.6</v>
      </c>
      <c r="I12" s="16">
        <f t="shared" si="1"/>
        <v>573.424657534247</v>
      </c>
    </row>
    <row r="13" s="1" customFormat="1" spans="1:9">
      <c r="A13" s="8">
        <v>11</v>
      </c>
      <c r="B13" s="8" t="s">
        <v>29</v>
      </c>
      <c r="C13" s="9" t="s">
        <v>30</v>
      </c>
      <c r="D13" s="10">
        <v>45546</v>
      </c>
      <c r="E13" s="10">
        <f t="shared" si="2"/>
        <v>45637</v>
      </c>
      <c r="F13" s="8">
        <f t="shared" si="0"/>
        <v>91</v>
      </c>
      <c r="G13" s="11">
        <v>30000</v>
      </c>
      <c r="H13" s="11">
        <v>4.6</v>
      </c>
      <c r="I13" s="16">
        <f t="shared" si="1"/>
        <v>344.054794520548</v>
      </c>
    </row>
    <row r="14" s="1" customFormat="1" spans="1:9">
      <c r="A14" s="8">
        <v>12</v>
      </c>
      <c r="B14" s="8" t="s">
        <v>31</v>
      </c>
      <c r="C14" s="9" t="s">
        <v>32</v>
      </c>
      <c r="D14" s="10">
        <v>45550</v>
      </c>
      <c r="E14" s="10">
        <f t="shared" si="2"/>
        <v>45641</v>
      </c>
      <c r="F14" s="8">
        <f t="shared" ref="F14:F64" si="3">E14-D14</f>
        <v>91</v>
      </c>
      <c r="G14" s="11">
        <v>40000</v>
      </c>
      <c r="H14" s="11">
        <v>4.6</v>
      </c>
      <c r="I14" s="16">
        <f t="shared" ref="I14:I64" si="4">H14*G14/365*F14/100</f>
        <v>458.739726027397</v>
      </c>
    </row>
    <row r="15" s="1" customFormat="1" spans="1:9">
      <c r="A15" s="8">
        <v>13</v>
      </c>
      <c r="B15" s="8" t="s">
        <v>33</v>
      </c>
      <c r="C15" s="9" t="s">
        <v>34</v>
      </c>
      <c r="D15" s="10">
        <v>45480</v>
      </c>
      <c r="E15" s="10">
        <f t="shared" ref="E15:E25" si="5">D15+92</f>
        <v>45572</v>
      </c>
      <c r="F15" s="8">
        <f t="shared" si="3"/>
        <v>92</v>
      </c>
      <c r="G15" s="11">
        <v>50000</v>
      </c>
      <c r="H15" s="11">
        <v>4.45</v>
      </c>
      <c r="I15" s="16">
        <f t="shared" si="4"/>
        <v>560.821917808219</v>
      </c>
    </row>
    <row r="16" s="1" customFormat="1" spans="1:9">
      <c r="A16" s="8">
        <v>14</v>
      </c>
      <c r="B16" s="8" t="s">
        <v>35</v>
      </c>
      <c r="C16" s="9" t="s">
        <v>36</v>
      </c>
      <c r="D16" s="10">
        <v>45480</v>
      </c>
      <c r="E16" s="10">
        <f t="shared" si="5"/>
        <v>45572</v>
      </c>
      <c r="F16" s="8">
        <f t="shared" si="3"/>
        <v>92</v>
      </c>
      <c r="G16" s="11">
        <v>50000</v>
      </c>
      <c r="H16" s="11">
        <v>4.45</v>
      </c>
      <c r="I16" s="16">
        <f t="shared" si="4"/>
        <v>560.821917808219</v>
      </c>
    </row>
    <row r="17" s="1" customFormat="1" spans="1:9">
      <c r="A17" s="8">
        <v>15</v>
      </c>
      <c r="B17" s="8" t="s">
        <v>37</v>
      </c>
      <c r="C17" s="9" t="s">
        <v>38</v>
      </c>
      <c r="D17" s="10">
        <v>45501</v>
      </c>
      <c r="E17" s="10">
        <f t="shared" si="5"/>
        <v>45593</v>
      </c>
      <c r="F17" s="8">
        <f t="shared" si="3"/>
        <v>92</v>
      </c>
      <c r="G17" s="11">
        <v>50000</v>
      </c>
      <c r="H17" s="11">
        <v>4.45</v>
      </c>
      <c r="I17" s="16">
        <f t="shared" si="4"/>
        <v>560.821917808219</v>
      </c>
    </row>
    <row r="18" s="1" customFormat="1" spans="1:9">
      <c r="A18" s="8">
        <v>16</v>
      </c>
      <c r="B18" s="8" t="s">
        <v>39</v>
      </c>
      <c r="C18" s="9" t="s">
        <v>38</v>
      </c>
      <c r="D18" s="10">
        <v>45505</v>
      </c>
      <c r="E18" s="10">
        <f t="shared" si="5"/>
        <v>45597</v>
      </c>
      <c r="F18" s="8">
        <f t="shared" si="3"/>
        <v>92</v>
      </c>
      <c r="G18" s="11">
        <v>35000</v>
      </c>
      <c r="H18" s="11">
        <v>4.45</v>
      </c>
      <c r="I18" s="16">
        <f t="shared" si="4"/>
        <v>392.575342465753</v>
      </c>
    </row>
    <row r="19" s="1" customFormat="1" spans="1:9">
      <c r="A19" s="8">
        <v>17</v>
      </c>
      <c r="B19" s="12" t="s">
        <v>40</v>
      </c>
      <c r="C19" s="9" t="s">
        <v>41</v>
      </c>
      <c r="D19" s="10">
        <v>45501</v>
      </c>
      <c r="E19" s="10">
        <f t="shared" si="5"/>
        <v>45593</v>
      </c>
      <c r="F19" s="8">
        <f t="shared" si="3"/>
        <v>92</v>
      </c>
      <c r="G19" s="11">
        <v>50000</v>
      </c>
      <c r="H19" s="11">
        <v>4.45</v>
      </c>
      <c r="I19" s="16">
        <f t="shared" si="4"/>
        <v>560.821917808219</v>
      </c>
    </row>
    <row r="20" s="1" customFormat="1" spans="1:9">
      <c r="A20" s="8">
        <v>18</v>
      </c>
      <c r="B20" s="12" t="s">
        <v>42</v>
      </c>
      <c r="C20" s="9" t="s">
        <v>38</v>
      </c>
      <c r="D20" s="10">
        <v>45508</v>
      </c>
      <c r="E20" s="10">
        <f t="shared" si="5"/>
        <v>45600</v>
      </c>
      <c r="F20" s="8">
        <f t="shared" si="3"/>
        <v>92</v>
      </c>
      <c r="G20" s="11">
        <v>50000</v>
      </c>
      <c r="H20" s="11">
        <v>4.45</v>
      </c>
      <c r="I20" s="16">
        <f t="shared" si="4"/>
        <v>560.821917808219</v>
      </c>
    </row>
    <row r="21" s="1" customFormat="1" spans="1:9">
      <c r="A21" s="8">
        <v>19</v>
      </c>
      <c r="B21" s="12" t="s">
        <v>43</v>
      </c>
      <c r="C21" s="9" t="s">
        <v>36</v>
      </c>
      <c r="D21" s="10">
        <v>45508</v>
      </c>
      <c r="E21" s="10">
        <f t="shared" si="5"/>
        <v>45600</v>
      </c>
      <c r="F21" s="8">
        <f t="shared" si="3"/>
        <v>92</v>
      </c>
      <c r="G21" s="11">
        <v>50000</v>
      </c>
      <c r="H21" s="11">
        <v>4.45</v>
      </c>
      <c r="I21" s="16">
        <f t="shared" si="4"/>
        <v>560.821917808219</v>
      </c>
    </row>
    <row r="22" s="1" customFormat="1" spans="1:9">
      <c r="A22" s="8">
        <v>20</v>
      </c>
      <c r="B22" s="12" t="s">
        <v>44</v>
      </c>
      <c r="C22" s="9" t="s">
        <v>45</v>
      </c>
      <c r="D22" s="10">
        <v>45514</v>
      </c>
      <c r="E22" s="10">
        <f t="shared" si="5"/>
        <v>45606</v>
      </c>
      <c r="F22" s="8">
        <f t="shared" si="3"/>
        <v>92</v>
      </c>
      <c r="G22" s="11">
        <v>50000</v>
      </c>
      <c r="H22" s="11">
        <v>4.45</v>
      </c>
      <c r="I22" s="16">
        <f t="shared" si="4"/>
        <v>560.821917808219</v>
      </c>
    </row>
    <row r="23" s="1" customFormat="1" spans="1:9">
      <c r="A23" s="8">
        <v>21</v>
      </c>
      <c r="B23" s="12" t="s">
        <v>46</v>
      </c>
      <c r="C23" s="9" t="s">
        <v>36</v>
      </c>
      <c r="D23" s="10">
        <v>45519</v>
      </c>
      <c r="E23" s="10">
        <f t="shared" si="5"/>
        <v>45611</v>
      </c>
      <c r="F23" s="8">
        <f t="shared" si="3"/>
        <v>92</v>
      </c>
      <c r="G23" s="11">
        <v>40000</v>
      </c>
      <c r="H23" s="11">
        <v>4.45</v>
      </c>
      <c r="I23" s="16">
        <f t="shared" si="4"/>
        <v>448.657534246575</v>
      </c>
    </row>
    <row r="24" s="1" customFormat="1" spans="1:9">
      <c r="A24" s="8">
        <v>22</v>
      </c>
      <c r="B24" s="12" t="s">
        <v>47</v>
      </c>
      <c r="C24" s="9" t="s">
        <v>24</v>
      </c>
      <c r="D24" s="10">
        <v>45515</v>
      </c>
      <c r="E24" s="10">
        <f t="shared" si="5"/>
        <v>45607</v>
      </c>
      <c r="F24" s="8">
        <f t="shared" si="3"/>
        <v>92</v>
      </c>
      <c r="G24" s="11">
        <v>50000</v>
      </c>
      <c r="H24" s="11">
        <v>4.3</v>
      </c>
      <c r="I24" s="16">
        <f t="shared" si="4"/>
        <v>541.917808219178</v>
      </c>
    </row>
    <row r="25" s="1" customFormat="1" spans="1:9">
      <c r="A25" s="8">
        <v>23</v>
      </c>
      <c r="B25" s="12" t="s">
        <v>48</v>
      </c>
      <c r="C25" s="9" t="s">
        <v>49</v>
      </c>
      <c r="D25" s="10">
        <v>45515</v>
      </c>
      <c r="E25" s="10">
        <f t="shared" si="5"/>
        <v>45607</v>
      </c>
      <c r="F25" s="8">
        <f t="shared" si="3"/>
        <v>92</v>
      </c>
      <c r="G25" s="11">
        <v>50000</v>
      </c>
      <c r="H25" s="11">
        <v>4.3</v>
      </c>
      <c r="I25" s="16">
        <f t="shared" si="4"/>
        <v>541.917808219178</v>
      </c>
    </row>
    <row r="26" s="1" customFormat="1" spans="1:9">
      <c r="A26" s="8">
        <v>24</v>
      </c>
      <c r="B26" s="12" t="s">
        <v>50</v>
      </c>
      <c r="C26" s="9" t="s">
        <v>21</v>
      </c>
      <c r="D26" s="10">
        <v>45549</v>
      </c>
      <c r="E26" s="10">
        <f t="shared" ref="E26:E30" si="6">D26+91</f>
        <v>45640</v>
      </c>
      <c r="F26" s="8">
        <f t="shared" si="3"/>
        <v>91</v>
      </c>
      <c r="G26" s="11">
        <v>50000</v>
      </c>
      <c r="H26" s="11">
        <v>4.3</v>
      </c>
      <c r="I26" s="16">
        <f t="shared" si="4"/>
        <v>536.027397260274</v>
      </c>
    </row>
    <row r="27" s="1" customFormat="1" spans="1:9">
      <c r="A27" s="8">
        <v>25</v>
      </c>
      <c r="B27" s="8" t="s">
        <v>51</v>
      </c>
      <c r="C27" s="9" t="s">
        <v>52</v>
      </c>
      <c r="D27" s="10">
        <v>45549</v>
      </c>
      <c r="E27" s="10">
        <f t="shared" si="6"/>
        <v>45640</v>
      </c>
      <c r="F27" s="8">
        <f t="shared" si="3"/>
        <v>91</v>
      </c>
      <c r="G27" s="11">
        <v>50000</v>
      </c>
      <c r="H27" s="11">
        <v>4.3</v>
      </c>
      <c r="I27" s="16">
        <f t="shared" si="4"/>
        <v>536.027397260274</v>
      </c>
    </row>
    <row r="28" s="1" customFormat="1" spans="1:9">
      <c r="A28" s="8">
        <v>26</v>
      </c>
      <c r="B28" s="8" t="s">
        <v>53</v>
      </c>
      <c r="C28" s="9" t="s">
        <v>52</v>
      </c>
      <c r="D28" s="10">
        <v>45549</v>
      </c>
      <c r="E28" s="10">
        <f t="shared" si="6"/>
        <v>45640</v>
      </c>
      <c r="F28" s="8">
        <f t="shared" si="3"/>
        <v>91</v>
      </c>
      <c r="G28" s="11">
        <v>50000</v>
      </c>
      <c r="H28" s="11">
        <v>4.3</v>
      </c>
      <c r="I28" s="16">
        <f t="shared" si="4"/>
        <v>536.027397260274</v>
      </c>
    </row>
    <row r="29" s="1" customFormat="1" spans="1:9">
      <c r="A29" s="8">
        <v>27</v>
      </c>
      <c r="B29" s="8" t="s">
        <v>54</v>
      </c>
      <c r="C29" s="9" t="s">
        <v>52</v>
      </c>
      <c r="D29" s="10">
        <v>45550</v>
      </c>
      <c r="E29" s="10">
        <f t="shared" si="6"/>
        <v>45641</v>
      </c>
      <c r="F29" s="8">
        <f t="shared" si="3"/>
        <v>91</v>
      </c>
      <c r="G29" s="11">
        <v>50000</v>
      </c>
      <c r="H29" s="11">
        <v>4.3</v>
      </c>
      <c r="I29" s="16">
        <f t="shared" si="4"/>
        <v>536.027397260274</v>
      </c>
    </row>
    <row r="30" s="1" customFormat="1" spans="1:9">
      <c r="A30" s="8">
        <v>28</v>
      </c>
      <c r="B30" s="8" t="s">
        <v>55</v>
      </c>
      <c r="C30" s="9" t="s">
        <v>56</v>
      </c>
      <c r="D30" s="10">
        <v>45550</v>
      </c>
      <c r="E30" s="10">
        <f t="shared" si="6"/>
        <v>45641</v>
      </c>
      <c r="F30" s="8">
        <f t="shared" si="3"/>
        <v>91</v>
      </c>
      <c r="G30" s="11">
        <v>50000</v>
      </c>
      <c r="H30" s="11">
        <v>4.3</v>
      </c>
      <c r="I30" s="16">
        <f t="shared" si="4"/>
        <v>536.027397260274</v>
      </c>
    </row>
    <row r="31" s="1" customFormat="1" spans="1:9">
      <c r="A31" s="8">
        <v>29</v>
      </c>
      <c r="B31" s="12" t="s">
        <v>57</v>
      </c>
      <c r="C31" s="9" t="s">
        <v>58</v>
      </c>
      <c r="D31" s="10">
        <v>45556</v>
      </c>
      <c r="E31" s="10">
        <v>45617</v>
      </c>
      <c r="F31" s="8">
        <f t="shared" si="3"/>
        <v>61</v>
      </c>
      <c r="G31" s="11">
        <v>50000</v>
      </c>
      <c r="H31" s="11">
        <v>4.3</v>
      </c>
      <c r="I31" s="16">
        <f t="shared" si="4"/>
        <v>359.315068493151</v>
      </c>
    </row>
    <row r="32" s="1" customFormat="1" spans="1:9">
      <c r="A32" s="8">
        <v>30</v>
      </c>
      <c r="B32" s="13" t="s">
        <v>59</v>
      </c>
      <c r="C32" s="12" t="s">
        <v>60</v>
      </c>
      <c r="D32" s="14">
        <v>45557</v>
      </c>
      <c r="E32" s="10">
        <f t="shared" ref="E32:E38" si="7">D32+91</f>
        <v>45648</v>
      </c>
      <c r="F32" s="8">
        <f t="shared" si="3"/>
        <v>91</v>
      </c>
      <c r="G32" s="15">
        <v>50000</v>
      </c>
      <c r="H32" s="15">
        <v>4.3</v>
      </c>
      <c r="I32" s="17">
        <f t="shared" si="4"/>
        <v>536.027397260274</v>
      </c>
    </row>
    <row r="33" s="1" customFormat="1" spans="1:9">
      <c r="A33" s="8">
        <v>31</v>
      </c>
      <c r="B33" s="13" t="s">
        <v>61</v>
      </c>
      <c r="C33" s="12" t="s">
        <v>30</v>
      </c>
      <c r="D33" s="10">
        <v>45557</v>
      </c>
      <c r="E33" s="10">
        <f t="shared" si="7"/>
        <v>45648</v>
      </c>
      <c r="F33" s="8">
        <f t="shared" si="3"/>
        <v>91</v>
      </c>
      <c r="G33" s="11">
        <v>50000</v>
      </c>
      <c r="H33" s="11">
        <v>4.2</v>
      </c>
      <c r="I33" s="16">
        <f t="shared" si="4"/>
        <v>523.561643835616</v>
      </c>
    </row>
    <row r="34" s="1" customFormat="1" spans="1:9">
      <c r="A34" s="8">
        <v>32</v>
      </c>
      <c r="B34" s="8" t="s">
        <v>62</v>
      </c>
      <c r="C34" s="9" t="s">
        <v>63</v>
      </c>
      <c r="D34" s="10">
        <v>45559</v>
      </c>
      <c r="E34" s="10">
        <f t="shared" si="7"/>
        <v>45650</v>
      </c>
      <c r="F34" s="8">
        <f t="shared" si="3"/>
        <v>91</v>
      </c>
      <c r="G34" s="11">
        <v>50000</v>
      </c>
      <c r="H34" s="11">
        <v>4.3</v>
      </c>
      <c r="I34" s="16">
        <f t="shared" si="4"/>
        <v>536.027397260274</v>
      </c>
    </row>
    <row r="35" s="1" customFormat="1" spans="1:9">
      <c r="A35" s="8">
        <v>33</v>
      </c>
      <c r="B35" s="8" t="s">
        <v>64</v>
      </c>
      <c r="C35" s="9" t="s">
        <v>65</v>
      </c>
      <c r="D35" s="10">
        <v>45562</v>
      </c>
      <c r="E35" s="10">
        <f t="shared" si="7"/>
        <v>45653</v>
      </c>
      <c r="F35" s="8">
        <f t="shared" si="3"/>
        <v>91</v>
      </c>
      <c r="G35" s="11">
        <v>50000</v>
      </c>
      <c r="H35" s="11">
        <v>4.3</v>
      </c>
      <c r="I35" s="16">
        <f t="shared" si="4"/>
        <v>536.027397260274</v>
      </c>
    </row>
    <row r="36" s="1" customFormat="1" spans="1:9">
      <c r="A36" s="8">
        <v>34</v>
      </c>
      <c r="B36" s="8" t="s">
        <v>66</v>
      </c>
      <c r="C36" s="9" t="s">
        <v>67</v>
      </c>
      <c r="D36" s="10">
        <v>45562</v>
      </c>
      <c r="E36" s="10">
        <f t="shared" si="7"/>
        <v>45653</v>
      </c>
      <c r="F36" s="8">
        <f t="shared" si="3"/>
        <v>91</v>
      </c>
      <c r="G36" s="11">
        <v>50000</v>
      </c>
      <c r="H36" s="11">
        <v>4.3</v>
      </c>
      <c r="I36" s="16">
        <f t="shared" si="4"/>
        <v>536.027397260274</v>
      </c>
    </row>
    <row r="37" s="1" customFormat="1" spans="1:9">
      <c r="A37" s="8">
        <v>35</v>
      </c>
      <c r="B37" s="8" t="s">
        <v>68</v>
      </c>
      <c r="C37" s="9" t="s">
        <v>67</v>
      </c>
      <c r="D37" s="10">
        <v>45562</v>
      </c>
      <c r="E37" s="10">
        <f t="shared" si="7"/>
        <v>45653</v>
      </c>
      <c r="F37" s="8">
        <f t="shared" si="3"/>
        <v>91</v>
      </c>
      <c r="G37" s="11">
        <v>50000</v>
      </c>
      <c r="H37" s="11">
        <v>4.3</v>
      </c>
      <c r="I37" s="16">
        <f t="shared" si="4"/>
        <v>536.027397260274</v>
      </c>
    </row>
    <row r="38" s="1" customFormat="1" spans="1:9">
      <c r="A38" s="8">
        <v>36</v>
      </c>
      <c r="B38" s="8" t="s">
        <v>69</v>
      </c>
      <c r="C38" s="9" t="s">
        <v>67</v>
      </c>
      <c r="D38" s="10">
        <v>45562</v>
      </c>
      <c r="E38" s="10">
        <f t="shared" si="7"/>
        <v>45653</v>
      </c>
      <c r="F38" s="8">
        <f t="shared" si="3"/>
        <v>91</v>
      </c>
      <c r="G38" s="11">
        <v>50000</v>
      </c>
      <c r="H38" s="11">
        <v>4.3</v>
      </c>
      <c r="I38" s="16">
        <f t="shared" si="4"/>
        <v>536.027397260274</v>
      </c>
    </row>
    <row r="39" s="1" customFormat="1" spans="1:9">
      <c r="A39" s="8">
        <v>37</v>
      </c>
      <c r="B39" s="8" t="s">
        <v>70</v>
      </c>
      <c r="C39" s="9" t="s">
        <v>24</v>
      </c>
      <c r="D39" s="10">
        <v>45565</v>
      </c>
      <c r="E39" s="10">
        <v>45603</v>
      </c>
      <c r="F39" s="8">
        <f t="shared" si="3"/>
        <v>38</v>
      </c>
      <c r="G39" s="11">
        <v>50000</v>
      </c>
      <c r="H39" s="11">
        <v>4.3</v>
      </c>
      <c r="I39" s="16">
        <f t="shared" si="4"/>
        <v>223.835616438356</v>
      </c>
    </row>
    <row r="40" s="1" customFormat="1" spans="1:9">
      <c r="A40" s="8">
        <v>38</v>
      </c>
      <c r="B40" s="8" t="s">
        <v>71</v>
      </c>
      <c r="C40" s="9" t="s">
        <v>49</v>
      </c>
      <c r="D40" s="10">
        <v>45565</v>
      </c>
      <c r="E40" s="10">
        <f t="shared" ref="E40:E43" si="8">D40+91</f>
        <v>45656</v>
      </c>
      <c r="F40" s="8">
        <f t="shared" si="3"/>
        <v>91</v>
      </c>
      <c r="G40" s="11">
        <v>50000</v>
      </c>
      <c r="H40" s="11">
        <v>4.3</v>
      </c>
      <c r="I40" s="16">
        <f t="shared" si="4"/>
        <v>536.027397260274</v>
      </c>
    </row>
    <row r="41" s="1" customFormat="1" spans="1:9">
      <c r="A41" s="8">
        <v>39</v>
      </c>
      <c r="B41" s="8" t="s">
        <v>72</v>
      </c>
      <c r="C41" s="9" t="s">
        <v>73</v>
      </c>
      <c r="D41" s="10">
        <v>45565</v>
      </c>
      <c r="E41" s="10">
        <f t="shared" si="8"/>
        <v>45656</v>
      </c>
      <c r="F41" s="8">
        <f t="shared" si="3"/>
        <v>91</v>
      </c>
      <c r="G41" s="11">
        <v>50000</v>
      </c>
      <c r="H41" s="11">
        <v>4.3</v>
      </c>
      <c r="I41" s="16">
        <f t="shared" si="4"/>
        <v>536.027397260274</v>
      </c>
    </row>
    <row r="42" s="1" customFormat="1" spans="1:9">
      <c r="A42" s="8">
        <v>40</v>
      </c>
      <c r="B42" s="8" t="s">
        <v>74</v>
      </c>
      <c r="C42" s="9" t="s">
        <v>75</v>
      </c>
      <c r="D42" s="10">
        <v>45565</v>
      </c>
      <c r="E42" s="10">
        <v>45583</v>
      </c>
      <c r="F42" s="8">
        <f t="shared" si="3"/>
        <v>18</v>
      </c>
      <c r="G42" s="11">
        <v>50000</v>
      </c>
      <c r="H42" s="11">
        <v>4.3</v>
      </c>
      <c r="I42" s="16">
        <f t="shared" si="4"/>
        <v>106.027397260274</v>
      </c>
    </row>
    <row r="43" s="1" customFormat="1" spans="1:9">
      <c r="A43" s="8">
        <v>41</v>
      </c>
      <c r="B43" s="8" t="s">
        <v>76</v>
      </c>
      <c r="C43" s="9" t="s">
        <v>49</v>
      </c>
      <c r="D43" s="10">
        <v>45565</v>
      </c>
      <c r="E43" s="10">
        <f t="shared" si="8"/>
        <v>45656</v>
      </c>
      <c r="F43" s="8">
        <f t="shared" si="3"/>
        <v>91</v>
      </c>
      <c r="G43" s="11">
        <v>50000</v>
      </c>
      <c r="H43" s="11">
        <v>4.3</v>
      </c>
      <c r="I43" s="16">
        <f t="shared" si="4"/>
        <v>536.027397260274</v>
      </c>
    </row>
    <row r="44" s="1" customFormat="1" spans="1:9">
      <c r="A44" s="8">
        <v>42</v>
      </c>
      <c r="B44" s="8" t="s">
        <v>77</v>
      </c>
      <c r="C44" s="9" t="s">
        <v>41</v>
      </c>
      <c r="D44" s="10">
        <v>45565</v>
      </c>
      <c r="E44" s="10">
        <v>45638</v>
      </c>
      <c r="F44" s="8">
        <f t="shared" si="3"/>
        <v>73</v>
      </c>
      <c r="G44" s="11">
        <v>50000</v>
      </c>
      <c r="H44" s="11">
        <v>4.3</v>
      </c>
      <c r="I44" s="16">
        <f t="shared" si="4"/>
        <v>430</v>
      </c>
    </row>
    <row r="45" s="1" customFormat="1" spans="1:9">
      <c r="A45" s="8">
        <v>43</v>
      </c>
      <c r="B45" s="8" t="s">
        <v>78</v>
      </c>
      <c r="C45" s="9" t="s">
        <v>79</v>
      </c>
      <c r="D45" s="10">
        <v>45536</v>
      </c>
      <c r="E45" s="10">
        <f t="shared" ref="E45:E53" si="9">D45+91</f>
        <v>45627</v>
      </c>
      <c r="F45" s="8">
        <f t="shared" si="3"/>
        <v>91</v>
      </c>
      <c r="G45" s="11">
        <v>50000</v>
      </c>
      <c r="H45" s="11">
        <v>4.3</v>
      </c>
      <c r="I45" s="16">
        <f t="shared" si="4"/>
        <v>536.027397260274</v>
      </c>
    </row>
    <row r="46" s="1" customFormat="1" spans="1:9">
      <c r="A46" s="8">
        <v>44</v>
      </c>
      <c r="B46" s="8" t="s">
        <v>80</v>
      </c>
      <c r="C46" s="9" t="s">
        <v>34</v>
      </c>
      <c r="D46" s="10">
        <v>45536</v>
      </c>
      <c r="E46" s="10">
        <f t="shared" si="9"/>
        <v>45627</v>
      </c>
      <c r="F46" s="8">
        <f t="shared" si="3"/>
        <v>91</v>
      </c>
      <c r="G46" s="11">
        <v>50000</v>
      </c>
      <c r="H46" s="11">
        <v>4.3</v>
      </c>
      <c r="I46" s="16">
        <f t="shared" si="4"/>
        <v>536.027397260274</v>
      </c>
    </row>
    <row r="47" s="1" customFormat="1" spans="1:9">
      <c r="A47" s="8">
        <v>45</v>
      </c>
      <c r="B47" s="12" t="s">
        <v>81</v>
      </c>
      <c r="C47" s="9" t="s">
        <v>82</v>
      </c>
      <c r="D47" s="10">
        <v>45566</v>
      </c>
      <c r="E47" s="10">
        <f t="shared" si="9"/>
        <v>45657</v>
      </c>
      <c r="F47" s="8">
        <f t="shared" si="3"/>
        <v>91</v>
      </c>
      <c r="G47" s="11">
        <v>50000</v>
      </c>
      <c r="H47" s="11">
        <v>4.3</v>
      </c>
      <c r="I47" s="16">
        <f t="shared" si="4"/>
        <v>536.027397260274</v>
      </c>
    </row>
    <row r="48" s="1" customFormat="1" spans="1:9">
      <c r="A48" s="8">
        <v>46</v>
      </c>
      <c r="B48" s="8" t="s">
        <v>83</v>
      </c>
      <c r="C48" s="9" t="s">
        <v>21</v>
      </c>
      <c r="D48" s="10">
        <v>45566</v>
      </c>
      <c r="E48" s="10">
        <f t="shared" si="9"/>
        <v>45657</v>
      </c>
      <c r="F48" s="8">
        <f t="shared" si="3"/>
        <v>91</v>
      </c>
      <c r="G48" s="11">
        <v>50000</v>
      </c>
      <c r="H48" s="11">
        <v>4.3</v>
      </c>
      <c r="I48" s="16">
        <f t="shared" si="4"/>
        <v>536.027397260274</v>
      </c>
    </row>
    <row r="49" s="1" customFormat="1" spans="1:9">
      <c r="A49" s="8">
        <v>47</v>
      </c>
      <c r="B49" s="8" t="s">
        <v>84</v>
      </c>
      <c r="C49" s="9" t="s">
        <v>21</v>
      </c>
      <c r="D49" s="10">
        <v>45566</v>
      </c>
      <c r="E49" s="10">
        <f t="shared" si="9"/>
        <v>45657</v>
      </c>
      <c r="F49" s="8">
        <f t="shared" si="3"/>
        <v>91</v>
      </c>
      <c r="G49" s="11">
        <v>50000</v>
      </c>
      <c r="H49" s="11">
        <v>4.3</v>
      </c>
      <c r="I49" s="16">
        <f t="shared" si="4"/>
        <v>536.027397260274</v>
      </c>
    </row>
    <row r="50" s="1" customFormat="1" spans="1:9">
      <c r="A50" s="8">
        <v>48</v>
      </c>
      <c r="B50" s="8" t="s">
        <v>85</v>
      </c>
      <c r="C50" s="9" t="s">
        <v>21</v>
      </c>
      <c r="D50" s="10">
        <v>45566</v>
      </c>
      <c r="E50" s="10">
        <f t="shared" si="9"/>
        <v>45657</v>
      </c>
      <c r="F50" s="8">
        <f t="shared" si="3"/>
        <v>91</v>
      </c>
      <c r="G50" s="11">
        <v>50000</v>
      </c>
      <c r="H50" s="11">
        <v>4.3</v>
      </c>
      <c r="I50" s="16">
        <f t="shared" si="4"/>
        <v>536.027397260274</v>
      </c>
    </row>
    <row r="51" s="1" customFormat="1" spans="1:9">
      <c r="A51" s="8">
        <v>49</v>
      </c>
      <c r="B51" s="8" t="s">
        <v>86</v>
      </c>
      <c r="C51" s="9" t="s">
        <v>87</v>
      </c>
      <c r="D51" s="10">
        <v>45566</v>
      </c>
      <c r="E51" s="10">
        <f t="shared" si="9"/>
        <v>45657</v>
      </c>
      <c r="F51" s="8">
        <f t="shared" si="3"/>
        <v>91</v>
      </c>
      <c r="G51" s="11">
        <v>50000</v>
      </c>
      <c r="H51" s="11">
        <v>4.3</v>
      </c>
      <c r="I51" s="16">
        <f t="shared" si="4"/>
        <v>536.027397260274</v>
      </c>
    </row>
    <row r="52" s="1" customFormat="1" spans="1:9">
      <c r="A52" s="8">
        <v>50</v>
      </c>
      <c r="B52" s="8" t="s">
        <v>88</v>
      </c>
      <c r="C52" s="9" t="s">
        <v>89</v>
      </c>
      <c r="D52" s="10">
        <v>45566</v>
      </c>
      <c r="E52" s="10">
        <f t="shared" si="9"/>
        <v>45657</v>
      </c>
      <c r="F52" s="8">
        <f t="shared" si="3"/>
        <v>91</v>
      </c>
      <c r="G52" s="11">
        <v>50000</v>
      </c>
      <c r="H52" s="11">
        <v>4.3</v>
      </c>
      <c r="I52" s="16">
        <f t="shared" si="4"/>
        <v>536.027397260274</v>
      </c>
    </row>
    <row r="53" s="1" customFormat="1" spans="1:9">
      <c r="A53" s="8">
        <v>51</v>
      </c>
      <c r="B53" s="8" t="s">
        <v>90</v>
      </c>
      <c r="C53" s="9" t="s">
        <v>91</v>
      </c>
      <c r="D53" s="10">
        <v>45536</v>
      </c>
      <c r="E53" s="10">
        <f t="shared" si="9"/>
        <v>45627</v>
      </c>
      <c r="F53" s="8">
        <f t="shared" si="3"/>
        <v>91</v>
      </c>
      <c r="G53" s="11">
        <v>50000</v>
      </c>
      <c r="H53" s="11">
        <v>4.3</v>
      </c>
      <c r="I53" s="16">
        <f t="shared" si="4"/>
        <v>536.027397260274</v>
      </c>
    </row>
    <row r="54" s="1" customFormat="1" spans="1:9">
      <c r="A54" s="8">
        <v>52</v>
      </c>
      <c r="B54" s="12" t="s">
        <v>92</v>
      </c>
      <c r="C54" s="9" t="s">
        <v>93</v>
      </c>
      <c r="D54" s="10">
        <v>45485</v>
      </c>
      <c r="E54" s="10">
        <f t="shared" ref="E54:E65" si="10">D54+92</f>
        <v>45577</v>
      </c>
      <c r="F54" s="8">
        <f t="shared" si="3"/>
        <v>92</v>
      </c>
      <c r="G54" s="11">
        <v>50000</v>
      </c>
      <c r="H54" s="11">
        <v>4.3</v>
      </c>
      <c r="I54" s="16">
        <f t="shared" si="4"/>
        <v>541.917808219178</v>
      </c>
    </row>
    <row r="55" s="1" customFormat="1" spans="1:9">
      <c r="A55" s="8">
        <v>53</v>
      </c>
      <c r="B55" s="12" t="s">
        <v>94</v>
      </c>
      <c r="C55" s="9" t="s">
        <v>93</v>
      </c>
      <c r="D55" s="10">
        <v>45486</v>
      </c>
      <c r="E55" s="10">
        <f t="shared" si="10"/>
        <v>45578</v>
      </c>
      <c r="F55" s="8">
        <f t="shared" si="3"/>
        <v>92</v>
      </c>
      <c r="G55" s="11">
        <v>50000</v>
      </c>
      <c r="H55" s="11">
        <v>4.3</v>
      </c>
      <c r="I55" s="16">
        <f t="shared" si="4"/>
        <v>541.917808219178</v>
      </c>
    </row>
    <row r="56" s="1" customFormat="1" spans="1:9">
      <c r="A56" s="8">
        <v>54</v>
      </c>
      <c r="B56" s="8" t="s">
        <v>95</v>
      </c>
      <c r="C56" s="9" t="s">
        <v>49</v>
      </c>
      <c r="D56" s="10">
        <v>45489</v>
      </c>
      <c r="E56" s="10">
        <f t="shared" si="10"/>
        <v>45581</v>
      </c>
      <c r="F56" s="8">
        <f t="shared" si="3"/>
        <v>92</v>
      </c>
      <c r="G56" s="11">
        <v>50000</v>
      </c>
      <c r="H56" s="11">
        <v>4.3</v>
      </c>
      <c r="I56" s="16">
        <f t="shared" si="4"/>
        <v>541.917808219178</v>
      </c>
    </row>
    <row r="57" s="1" customFormat="1" spans="1:9">
      <c r="A57" s="8">
        <v>55</v>
      </c>
      <c r="B57" s="8" t="s">
        <v>96</v>
      </c>
      <c r="C57" s="9" t="s">
        <v>97</v>
      </c>
      <c r="D57" s="10">
        <v>45489</v>
      </c>
      <c r="E57" s="10">
        <f t="shared" si="10"/>
        <v>45581</v>
      </c>
      <c r="F57" s="8">
        <f t="shared" si="3"/>
        <v>92</v>
      </c>
      <c r="G57" s="11">
        <v>50000</v>
      </c>
      <c r="H57" s="11">
        <v>4.3</v>
      </c>
      <c r="I57" s="16">
        <f t="shared" si="4"/>
        <v>541.917808219178</v>
      </c>
    </row>
    <row r="58" s="1" customFormat="1" spans="1:9">
      <c r="A58" s="8">
        <v>56</v>
      </c>
      <c r="B58" s="8" t="s">
        <v>98</v>
      </c>
      <c r="C58" s="9" t="s">
        <v>34</v>
      </c>
      <c r="D58" s="10">
        <v>45491</v>
      </c>
      <c r="E58" s="10">
        <f t="shared" si="10"/>
        <v>45583</v>
      </c>
      <c r="F58" s="8">
        <f t="shared" si="3"/>
        <v>92</v>
      </c>
      <c r="G58" s="11">
        <v>50000</v>
      </c>
      <c r="H58" s="11">
        <v>4.3</v>
      </c>
      <c r="I58" s="16">
        <f t="shared" si="4"/>
        <v>541.917808219178</v>
      </c>
    </row>
    <row r="59" s="1" customFormat="1" spans="1:9">
      <c r="A59" s="8">
        <v>57</v>
      </c>
      <c r="B59" s="8" t="s">
        <v>99</v>
      </c>
      <c r="C59" s="9" t="s">
        <v>34</v>
      </c>
      <c r="D59" s="10">
        <v>45491</v>
      </c>
      <c r="E59" s="10">
        <f t="shared" si="10"/>
        <v>45583</v>
      </c>
      <c r="F59" s="8">
        <f t="shared" si="3"/>
        <v>92</v>
      </c>
      <c r="G59" s="11">
        <v>50000</v>
      </c>
      <c r="H59" s="11">
        <v>4.3</v>
      </c>
      <c r="I59" s="16">
        <f t="shared" si="4"/>
        <v>541.917808219178</v>
      </c>
    </row>
    <row r="60" s="1" customFormat="1" spans="1:9">
      <c r="A60" s="8">
        <v>58</v>
      </c>
      <c r="B60" s="12" t="s">
        <v>100</v>
      </c>
      <c r="C60" s="9" t="s">
        <v>34</v>
      </c>
      <c r="D60" s="10">
        <v>45491</v>
      </c>
      <c r="E60" s="10">
        <f t="shared" si="10"/>
        <v>45583</v>
      </c>
      <c r="F60" s="8">
        <f t="shared" si="3"/>
        <v>92</v>
      </c>
      <c r="G60" s="11">
        <v>50000</v>
      </c>
      <c r="H60" s="11">
        <v>4.3</v>
      </c>
      <c r="I60" s="16">
        <f t="shared" si="4"/>
        <v>541.917808219178</v>
      </c>
    </row>
    <row r="61" s="1" customFormat="1" spans="1:9">
      <c r="A61" s="8">
        <v>59</v>
      </c>
      <c r="B61" s="8" t="s">
        <v>101</v>
      </c>
      <c r="C61" s="9" t="s">
        <v>102</v>
      </c>
      <c r="D61" s="10">
        <v>45491</v>
      </c>
      <c r="E61" s="10">
        <f t="shared" si="10"/>
        <v>45583</v>
      </c>
      <c r="F61" s="8">
        <f t="shared" si="3"/>
        <v>92</v>
      </c>
      <c r="G61" s="11">
        <v>50000</v>
      </c>
      <c r="H61" s="11">
        <v>4.3</v>
      </c>
      <c r="I61" s="16">
        <f t="shared" si="4"/>
        <v>541.917808219178</v>
      </c>
    </row>
    <row r="62" s="1" customFormat="1" spans="1:9">
      <c r="A62" s="8">
        <v>60</v>
      </c>
      <c r="B62" s="8" t="s">
        <v>103</v>
      </c>
      <c r="C62" s="9" t="s">
        <v>21</v>
      </c>
      <c r="D62" s="10">
        <v>45491</v>
      </c>
      <c r="E62" s="10">
        <f t="shared" si="10"/>
        <v>45583</v>
      </c>
      <c r="F62" s="8">
        <f t="shared" si="3"/>
        <v>92</v>
      </c>
      <c r="G62" s="11">
        <v>50000</v>
      </c>
      <c r="H62" s="11">
        <v>4.3</v>
      </c>
      <c r="I62" s="16">
        <f t="shared" si="4"/>
        <v>541.917808219178</v>
      </c>
    </row>
    <row r="63" s="1" customFormat="1" spans="1:9">
      <c r="A63" s="8">
        <v>61</v>
      </c>
      <c r="B63" s="8" t="s">
        <v>104</v>
      </c>
      <c r="C63" s="9" t="s">
        <v>36</v>
      </c>
      <c r="D63" s="10">
        <v>45491</v>
      </c>
      <c r="E63" s="10">
        <f t="shared" si="10"/>
        <v>45583</v>
      </c>
      <c r="F63" s="8">
        <f t="shared" si="3"/>
        <v>92</v>
      </c>
      <c r="G63" s="11">
        <v>50000</v>
      </c>
      <c r="H63" s="11">
        <v>4.3</v>
      </c>
      <c r="I63" s="16">
        <f t="shared" si="4"/>
        <v>541.917808219178</v>
      </c>
    </row>
    <row r="64" s="1" customFormat="1" spans="1:9">
      <c r="A64" s="8">
        <v>62</v>
      </c>
      <c r="B64" s="12" t="s">
        <v>105</v>
      </c>
      <c r="C64" s="9" t="s">
        <v>106</v>
      </c>
      <c r="D64" s="10">
        <v>45518</v>
      </c>
      <c r="E64" s="10">
        <f t="shared" si="10"/>
        <v>45610</v>
      </c>
      <c r="F64" s="8">
        <f t="shared" si="3"/>
        <v>92</v>
      </c>
      <c r="G64" s="11">
        <v>50000</v>
      </c>
      <c r="H64" s="11">
        <v>4.3</v>
      </c>
      <c r="I64" s="16">
        <f t="shared" si="4"/>
        <v>541.917808219178</v>
      </c>
    </row>
    <row r="65" s="1" customFormat="1" spans="1:9">
      <c r="A65" s="8">
        <v>63</v>
      </c>
      <c r="B65" s="12" t="s">
        <v>107</v>
      </c>
      <c r="C65" s="9" t="s">
        <v>108</v>
      </c>
      <c r="D65" s="10">
        <v>45542</v>
      </c>
      <c r="E65" s="10">
        <f t="shared" ref="E65:E70" si="11">D65+91</f>
        <v>45633</v>
      </c>
      <c r="F65" s="8">
        <f t="shared" ref="F65:F119" si="12">E65-D65</f>
        <v>91</v>
      </c>
      <c r="G65" s="11">
        <v>50000</v>
      </c>
      <c r="H65" s="11">
        <v>4.3</v>
      </c>
      <c r="I65" s="16">
        <f t="shared" ref="I65:I119" si="13">H65*G65/365*F65/100</f>
        <v>536.027397260274</v>
      </c>
    </row>
    <row r="66" s="1" customFormat="1" spans="1:9">
      <c r="A66" s="8">
        <v>64</v>
      </c>
      <c r="B66" s="12" t="s">
        <v>109</v>
      </c>
      <c r="C66" s="9" t="s">
        <v>73</v>
      </c>
      <c r="D66" s="10">
        <v>45543</v>
      </c>
      <c r="E66" s="10">
        <f t="shared" si="11"/>
        <v>45634</v>
      </c>
      <c r="F66" s="8">
        <f t="shared" si="12"/>
        <v>91</v>
      </c>
      <c r="G66" s="11">
        <v>50000</v>
      </c>
      <c r="H66" s="11">
        <v>4.3</v>
      </c>
      <c r="I66" s="16">
        <f t="shared" si="13"/>
        <v>536.027397260274</v>
      </c>
    </row>
    <row r="67" s="1" customFormat="1" spans="1:9">
      <c r="A67" s="8">
        <v>65</v>
      </c>
      <c r="B67" s="13" t="s">
        <v>110</v>
      </c>
      <c r="C67" s="9" t="s">
        <v>102</v>
      </c>
      <c r="D67" s="10">
        <v>45535</v>
      </c>
      <c r="E67" s="10">
        <f t="shared" ref="E67:E83" si="14">D67+92</f>
        <v>45627</v>
      </c>
      <c r="F67" s="8">
        <f t="shared" si="12"/>
        <v>92</v>
      </c>
      <c r="G67" s="11">
        <v>50000</v>
      </c>
      <c r="H67" s="11">
        <v>4.2</v>
      </c>
      <c r="I67" s="16">
        <f t="shared" si="13"/>
        <v>529.315068493151</v>
      </c>
    </row>
    <row r="68" s="1" customFormat="1" spans="1:9">
      <c r="A68" s="8">
        <v>66</v>
      </c>
      <c r="B68" s="13" t="s">
        <v>111</v>
      </c>
      <c r="C68" s="9" t="s">
        <v>102</v>
      </c>
      <c r="D68" s="10">
        <v>45539</v>
      </c>
      <c r="E68" s="10">
        <f t="shared" si="11"/>
        <v>45630</v>
      </c>
      <c r="F68" s="8">
        <f t="shared" si="12"/>
        <v>91</v>
      </c>
      <c r="G68" s="11">
        <v>50000</v>
      </c>
      <c r="H68" s="11">
        <v>4.2</v>
      </c>
      <c r="I68" s="16">
        <f t="shared" si="13"/>
        <v>523.561643835616</v>
      </c>
    </row>
    <row r="69" s="1" customFormat="1" spans="1:9">
      <c r="A69" s="8">
        <v>67</v>
      </c>
      <c r="B69" s="12" t="s">
        <v>112</v>
      </c>
      <c r="C69" s="18" t="s">
        <v>113</v>
      </c>
      <c r="D69" s="10">
        <v>45538</v>
      </c>
      <c r="E69" s="10">
        <f t="shared" si="11"/>
        <v>45629</v>
      </c>
      <c r="F69" s="8">
        <f t="shared" si="12"/>
        <v>91</v>
      </c>
      <c r="G69" s="11">
        <v>50000</v>
      </c>
      <c r="H69" s="11">
        <v>4.2</v>
      </c>
      <c r="I69" s="16">
        <f t="shared" si="13"/>
        <v>523.561643835616</v>
      </c>
    </row>
    <row r="70" s="1" customFormat="1" spans="1:9">
      <c r="A70" s="8">
        <v>68</v>
      </c>
      <c r="B70" s="19" t="s">
        <v>114</v>
      </c>
      <c r="C70" s="19" t="s">
        <v>115</v>
      </c>
      <c r="D70" s="10">
        <v>45562</v>
      </c>
      <c r="E70" s="10">
        <f t="shared" si="11"/>
        <v>45653</v>
      </c>
      <c r="F70" s="8">
        <f t="shared" si="12"/>
        <v>91</v>
      </c>
      <c r="G70" s="11">
        <v>50000</v>
      </c>
      <c r="H70" s="11">
        <v>4.2</v>
      </c>
      <c r="I70" s="16">
        <f t="shared" si="13"/>
        <v>523.561643835616</v>
      </c>
    </row>
    <row r="71" s="1" customFormat="1" spans="1:9">
      <c r="A71" s="8">
        <v>69</v>
      </c>
      <c r="B71" s="19" t="s">
        <v>116</v>
      </c>
      <c r="C71" s="20" t="s">
        <v>117</v>
      </c>
      <c r="D71" s="10">
        <v>45520</v>
      </c>
      <c r="E71" s="10">
        <f t="shared" si="14"/>
        <v>45612</v>
      </c>
      <c r="F71" s="8">
        <f t="shared" si="12"/>
        <v>92</v>
      </c>
      <c r="G71" s="11">
        <v>50000</v>
      </c>
      <c r="H71" s="11">
        <v>4.2</v>
      </c>
      <c r="I71" s="16">
        <f t="shared" si="13"/>
        <v>529.315068493151</v>
      </c>
    </row>
    <row r="72" s="1" customFormat="1" spans="1:9">
      <c r="A72" s="8">
        <v>70</v>
      </c>
      <c r="B72" s="19" t="s">
        <v>118</v>
      </c>
      <c r="C72" s="20" t="s">
        <v>73</v>
      </c>
      <c r="D72" s="10">
        <v>45520</v>
      </c>
      <c r="E72" s="10">
        <f t="shared" si="14"/>
        <v>45612</v>
      </c>
      <c r="F72" s="8">
        <f t="shared" si="12"/>
        <v>92</v>
      </c>
      <c r="G72" s="11">
        <v>50000</v>
      </c>
      <c r="H72" s="11">
        <v>4.2</v>
      </c>
      <c r="I72" s="16">
        <f t="shared" si="13"/>
        <v>529.315068493151</v>
      </c>
    </row>
    <row r="73" s="1" customFormat="1" spans="1:9">
      <c r="A73" s="8">
        <v>71</v>
      </c>
      <c r="B73" s="19" t="s">
        <v>119</v>
      </c>
      <c r="C73" s="20" t="s">
        <v>120</v>
      </c>
      <c r="D73" s="10">
        <v>45531</v>
      </c>
      <c r="E73" s="10">
        <f t="shared" si="14"/>
        <v>45623</v>
      </c>
      <c r="F73" s="8">
        <f t="shared" si="12"/>
        <v>92</v>
      </c>
      <c r="G73" s="11">
        <v>50000</v>
      </c>
      <c r="H73" s="11">
        <v>4.2</v>
      </c>
      <c r="I73" s="16">
        <f t="shared" si="13"/>
        <v>529.315068493151</v>
      </c>
    </row>
    <row r="74" s="1" customFormat="1" spans="1:9">
      <c r="A74" s="8">
        <v>72</v>
      </c>
      <c r="B74" s="19" t="s">
        <v>121</v>
      </c>
      <c r="C74" s="20" t="s">
        <v>120</v>
      </c>
      <c r="D74" s="10">
        <v>45531</v>
      </c>
      <c r="E74" s="10">
        <f t="shared" si="14"/>
        <v>45623</v>
      </c>
      <c r="F74" s="8">
        <f t="shared" si="12"/>
        <v>92</v>
      </c>
      <c r="G74" s="11">
        <v>50000</v>
      </c>
      <c r="H74" s="11">
        <v>4.2</v>
      </c>
      <c r="I74" s="16">
        <f t="shared" si="13"/>
        <v>529.315068493151</v>
      </c>
    </row>
    <row r="75" s="1" customFormat="1" spans="1:9">
      <c r="A75" s="8">
        <v>73</v>
      </c>
      <c r="B75" s="19" t="s">
        <v>122</v>
      </c>
      <c r="C75" s="20" t="s">
        <v>123</v>
      </c>
      <c r="D75" s="10">
        <v>45531</v>
      </c>
      <c r="E75" s="10">
        <f t="shared" si="14"/>
        <v>45623</v>
      </c>
      <c r="F75" s="8">
        <f t="shared" si="12"/>
        <v>92</v>
      </c>
      <c r="G75" s="11">
        <v>50000</v>
      </c>
      <c r="H75" s="11">
        <v>4.2</v>
      </c>
      <c r="I75" s="16">
        <f t="shared" si="13"/>
        <v>529.315068493151</v>
      </c>
    </row>
    <row r="76" s="1" customFormat="1" spans="1:9">
      <c r="A76" s="8">
        <v>74</v>
      </c>
      <c r="B76" s="19" t="s">
        <v>124</v>
      </c>
      <c r="C76" s="21" t="s">
        <v>73</v>
      </c>
      <c r="D76" s="10">
        <v>45531</v>
      </c>
      <c r="E76" s="10">
        <f t="shared" si="14"/>
        <v>45623</v>
      </c>
      <c r="F76" s="8">
        <f t="shared" si="12"/>
        <v>92</v>
      </c>
      <c r="G76" s="11">
        <v>50000</v>
      </c>
      <c r="H76" s="11">
        <v>4.2</v>
      </c>
      <c r="I76" s="16">
        <f t="shared" si="13"/>
        <v>529.315068493151</v>
      </c>
    </row>
    <row r="77" s="1" customFormat="1" spans="1:9">
      <c r="A77" s="8">
        <v>75</v>
      </c>
      <c r="B77" s="19" t="s">
        <v>125</v>
      </c>
      <c r="C77" s="20" t="s">
        <v>120</v>
      </c>
      <c r="D77" s="10">
        <v>45531</v>
      </c>
      <c r="E77" s="10">
        <f t="shared" si="14"/>
        <v>45623</v>
      </c>
      <c r="F77" s="8">
        <f t="shared" si="12"/>
        <v>92</v>
      </c>
      <c r="G77" s="11">
        <v>50000</v>
      </c>
      <c r="H77" s="11">
        <v>4.2</v>
      </c>
      <c r="I77" s="16">
        <f t="shared" si="13"/>
        <v>529.315068493151</v>
      </c>
    </row>
    <row r="78" s="1" customFormat="1" spans="1:9">
      <c r="A78" s="8">
        <v>76</v>
      </c>
      <c r="B78" s="19" t="s">
        <v>126</v>
      </c>
      <c r="C78" s="20" t="s">
        <v>93</v>
      </c>
      <c r="D78" s="10">
        <v>45533</v>
      </c>
      <c r="E78" s="10">
        <f t="shared" si="14"/>
        <v>45625</v>
      </c>
      <c r="F78" s="8">
        <f t="shared" si="12"/>
        <v>92</v>
      </c>
      <c r="G78" s="11">
        <v>50000</v>
      </c>
      <c r="H78" s="11">
        <v>4.2</v>
      </c>
      <c r="I78" s="16">
        <f t="shared" si="13"/>
        <v>529.315068493151</v>
      </c>
    </row>
    <row r="79" s="1" customFormat="1" spans="1:9">
      <c r="A79" s="8">
        <v>77</v>
      </c>
      <c r="B79" s="19" t="s">
        <v>127</v>
      </c>
      <c r="C79" s="22" t="s">
        <v>128</v>
      </c>
      <c r="D79" s="10">
        <v>45533</v>
      </c>
      <c r="E79" s="10">
        <f t="shared" si="14"/>
        <v>45625</v>
      </c>
      <c r="F79" s="8">
        <f t="shared" si="12"/>
        <v>92</v>
      </c>
      <c r="G79" s="11">
        <v>50000</v>
      </c>
      <c r="H79" s="11">
        <v>4.2</v>
      </c>
      <c r="I79" s="16">
        <f t="shared" si="13"/>
        <v>529.315068493151</v>
      </c>
    </row>
    <row r="80" s="1" customFormat="1" spans="1:9">
      <c r="A80" s="8">
        <v>78</v>
      </c>
      <c r="B80" s="19" t="s">
        <v>129</v>
      </c>
      <c r="C80" s="20" t="s">
        <v>93</v>
      </c>
      <c r="D80" s="10">
        <v>45534</v>
      </c>
      <c r="E80" s="10">
        <f t="shared" si="14"/>
        <v>45626</v>
      </c>
      <c r="F80" s="8">
        <f t="shared" si="12"/>
        <v>92</v>
      </c>
      <c r="G80" s="11">
        <v>50000</v>
      </c>
      <c r="H80" s="11">
        <v>4.2</v>
      </c>
      <c r="I80" s="16">
        <f t="shared" si="13"/>
        <v>529.315068493151</v>
      </c>
    </row>
    <row r="81" s="1" customFormat="1" spans="1:9">
      <c r="A81" s="8">
        <v>79</v>
      </c>
      <c r="B81" s="19" t="s">
        <v>130</v>
      </c>
      <c r="C81" s="20" t="s">
        <v>93</v>
      </c>
      <c r="D81" s="10">
        <v>45534</v>
      </c>
      <c r="E81" s="10">
        <f t="shared" si="14"/>
        <v>45626</v>
      </c>
      <c r="F81" s="8">
        <f t="shared" si="12"/>
        <v>92</v>
      </c>
      <c r="G81" s="11">
        <v>50000</v>
      </c>
      <c r="H81" s="11">
        <v>4.2</v>
      </c>
      <c r="I81" s="16">
        <f t="shared" si="13"/>
        <v>529.315068493151</v>
      </c>
    </row>
    <row r="82" s="1" customFormat="1" spans="1:9">
      <c r="A82" s="8">
        <v>80</v>
      </c>
      <c r="B82" s="19" t="s">
        <v>131</v>
      </c>
      <c r="C82" s="20" t="s">
        <v>93</v>
      </c>
      <c r="D82" s="10">
        <v>45534</v>
      </c>
      <c r="E82" s="10">
        <f t="shared" si="14"/>
        <v>45626</v>
      </c>
      <c r="F82" s="8">
        <f t="shared" si="12"/>
        <v>92</v>
      </c>
      <c r="G82" s="11">
        <v>50000</v>
      </c>
      <c r="H82" s="11">
        <v>4.2</v>
      </c>
      <c r="I82" s="16">
        <f t="shared" si="13"/>
        <v>529.315068493151</v>
      </c>
    </row>
    <row r="83" s="1" customFormat="1" spans="1:9">
      <c r="A83" s="8">
        <v>81</v>
      </c>
      <c r="B83" s="19" t="s">
        <v>132</v>
      </c>
      <c r="C83" s="20" t="s">
        <v>89</v>
      </c>
      <c r="D83" s="10">
        <v>45534</v>
      </c>
      <c r="E83" s="10">
        <f t="shared" si="14"/>
        <v>45626</v>
      </c>
      <c r="F83" s="8">
        <f t="shared" si="12"/>
        <v>92</v>
      </c>
      <c r="G83" s="11">
        <v>50000</v>
      </c>
      <c r="H83" s="11">
        <v>4.2</v>
      </c>
      <c r="I83" s="16">
        <f t="shared" si="13"/>
        <v>529.315068493151</v>
      </c>
    </row>
    <row r="84" s="1" customFormat="1" spans="1:9">
      <c r="A84" s="8">
        <v>82</v>
      </c>
      <c r="B84" s="19" t="s">
        <v>133</v>
      </c>
      <c r="C84" s="9" t="s">
        <v>41</v>
      </c>
      <c r="D84" s="10">
        <v>45536</v>
      </c>
      <c r="E84" s="10">
        <f t="shared" ref="E84:E95" si="15">D84+91</f>
        <v>45627</v>
      </c>
      <c r="F84" s="8">
        <f t="shared" si="12"/>
        <v>91</v>
      </c>
      <c r="G84" s="11">
        <v>50000</v>
      </c>
      <c r="H84" s="11">
        <v>4.2</v>
      </c>
      <c r="I84" s="16">
        <f t="shared" si="13"/>
        <v>523.561643835616</v>
      </c>
    </row>
    <row r="85" s="1" customFormat="1" spans="1:9">
      <c r="A85" s="8">
        <v>83</v>
      </c>
      <c r="B85" s="19" t="s">
        <v>134</v>
      </c>
      <c r="C85" s="20" t="s">
        <v>93</v>
      </c>
      <c r="D85" s="10">
        <v>45562</v>
      </c>
      <c r="E85" s="10">
        <f t="shared" si="15"/>
        <v>45653</v>
      </c>
      <c r="F85" s="8">
        <f t="shared" si="12"/>
        <v>91</v>
      </c>
      <c r="G85" s="11">
        <v>50000</v>
      </c>
      <c r="H85" s="11">
        <v>4.2</v>
      </c>
      <c r="I85" s="16">
        <f t="shared" si="13"/>
        <v>523.561643835616</v>
      </c>
    </row>
    <row r="86" s="1" customFormat="1" spans="1:9">
      <c r="A86" s="8">
        <v>84</v>
      </c>
      <c r="B86" s="19" t="s">
        <v>135</v>
      </c>
      <c r="C86" s="20" t="s">
        <v>108</v>
      </c>
      <c r="D86" s="10">
        <v>45562</v>
      </c>
      <c r="E86" s="10">
        <f t="shared" si="15"/>
        <v>45653</v>
      </c>
      <c r="F86" s="8">
        <f t="shared" si="12"/>
        <v>91</v>
      </c>
      <c r="G86" s="11">
        <v>50000</v>
      </c>
      <c r="H86" s="11">
        <v>4.2</v>
      </c>
      <c r="I86" s="16">
        <f t="shared" si="13"/>
        <v>523.561643835616</v>
      </c>
    </row>
    <row r="87" s="1" customFormat="1" spans="1:9">
      <c r="A87" s="8">
        <v>85</v>
      </c>
      <c r="B87" s="19" t="s">
        <v>136</v>
      </c>
      <c r="C87" s="20" t="s">
        <v>137</v>
      </c>
      <c r="D87" s="10">
        <v>45562</v>
      </c>
      <c r="E87" s="10">
        <f t="shared" si="15"/>
        <v>45653</v>
      </c>
      <c r="F87" s="8">
        <f t="shared" si="12"/>
        <v>91</v>
      </c>
      <c r="G87" s="11">
        <v>50000</v>
      </c>
      <c r="H87" s="11">
        <v>4.2</v>
      </c>
      <c r="I87" s="16">
        <f t="shared" si="13"/>
        <v>523.561643835616</v>
      </c>
    </row>
    <row r="88" s="1" customFormat="1" spans="1:9">
      <c r="A88" s="8">
        <v>86</v>
      </c>
      <c r="B88" s="19" t="s">
        <v>138</v>
      </c>
      <c r="C88" s="20" t="s">
        <v>139</v>
      </c>
      <c r="D88" s="10">
        <v>45562</v>
      </c>
      <c r="E88" s="10">
        <f t="shared" si="15"/>
        <v>45653</v>
      </c>
      <c r="F88" s="8">
        <f t="shared" si="12"/>
        <v>91</v>
      </c>
      <c r="G88" s="11">
        <v>50000</v>
      </c>
      <c r="H88" s="11">
        <v>4.2</v>
      </c>
      <c r="I88" s="16">
        <f t="shared" si="13"/>
        <v>523.561643835616</v>
      </c>
    </row>
    <row r="89" s="1" customFormat="1" spans="1:9">
      <c r="A89" s="8">
        <v>87</v>
      </c>
      <c r="B89" s="19" t="s">
        <v>140</v>
      </c>
      <c r="C89" s="20" t="s">
        <v>117</v>
      </c>
      <c r="D89" s="10">
        <v>45563</v>
      </c>
      <c r="E89" s="10">
        <f t="shared" si="15"/>
        <v>45654</v>
      </c>
      <c r="F89" s="8">
        <f t="shared" si="12"/>
        <v>91</v>
      </c>
      <c r="G89" s="11">
        <v>50000</v>
      </c>
      <c r="H89" s="11">
        <v>4.2</v>
      </c>
      <c r="I89" s="16">
        <f t="shared" si="13"/>
        <v>523.561643835616</v>
      </c>
    </row>
    <row r="90" s="1" customFormat="1" spans="1:9">
      <c r="A90" s="8">
        <v>88</v>
      </c>
      <c r="B90" s="13" t="s">
        <v>141</v>
      </c>
      <c r="C90" s="20" t="s">
        <v>120</v>
      </c>
      <c r="D90" s="10">
        <v>45565</v>
      </c>
      <c r="E90" s="10">
        <f t="shared" si="15"/>
        <v>45656</v>
      </c>
      <c r="F90" s="8">
        <f t="shared" si="12"/>
        <v>91</v>
      </c>
      <c r="G90" s="11">
        <v>40000</v>
      </c>
      <c r="H90" s="11">
        <v>4.2</v>
      </c>
      <c r="I90" s="16">
        <f t="shared" si="13"/>
        <v>418.849315068493</v>
      </c>
    </row>
    <row r="91" s="1" customFormat="1" spans="1:9">
      <c r="A91" s="8">
        <v>89</v>
      </c>
      <c r="B91" s="13" t="s">
        <v>142</v>
      </c>
      <c r="C91" s="20" t="s">
        <v>143</v>
      </c>
      <c r="D91" s="10">
        <v>45565</v>
      </c>
      <c r="E91" s="10">
        <f t="shared" si="15"/>
        <v>45656</v>
      </c>
      <c r="F91" s="8">
        <f t="shared" si="12"/>
        <v>91</v>
      </c>
      <c r="G91" s="11">
        <v>30000</v>
      </c>
      <c r="H91" s="11">
        <v>4.2</v>
      </c>
      <c r="I91" s="16">
        <f t="shared" si="13"/>
        <v>314.13698630137</v>
      </c>
    </row>
    <row r="92" s="1" customFormat="1" spans="1:9">
      <c r="A92" s="8">
        <v>90</v>
      </c>
      <c r="B92" s="13" t="s">
        <v>144</v>
      </c>
      <c r="C92" s="20" t="s">
        <v>21</v>
      </c>
      <c r="D92" s="10">
        <v>45565</v>
      </c>
      <c r="E92" s="10">
        <f t="shared" si="15"/>
        <v>45656</v>
      </c>
      <c r="F92" s="8">
        <f t="shared" si="12"/>
        <v>91</v>
      </c>
      <c r="G92" s="11">
        <v>50000</v>
      </c>
      <c r="H92" s="11">
        <v>4.2</v>
      </c>
      <c r="I92" s="16">
        <f t="shared" si="13"/>
        <v>523.561643835616</v>
      </c>
    </row>
    <row r="93" s="1" customFormat="1" spans="1:9">
      <c r="A93" s="8">
        <v>91</v>
      </c>
      <c r="B93" s="13" t="s">
        <v>145</v>
      </c>
      <c r="C93" s="19" t="s">
        <v>115</v>
      </c>
      <c r="D93" s="10">
        <v>45565</v>
      </c>
      <c r="E93" s="10">
        <f t="shared" si="15"/>
        <v>45656</v>
      </c>
      <c r="F93" s="8">
        <f t="shared" si="12"/>
        <v>91</v>
      </c>
      <c r="G93" s="11">
        <v>50000</v>
      </c>
      <c r="H93" s="11">
        <v>4.2</v>
      </c>
      <c r="I93" s="16">
        <f t="shared" si="13"/>
        <v>523.561643835616</v>
      </c>
    </row>
    <row r="94" s="1" customFormat="1" spans="1:9">
      <c r="A94" s="8">
        <v>92</v>
      </c>
      <c r="B94" s="13" t="s">
        <v>146</v>
      </c>
      <c r="C94" s="20" t="s">
        <v>143</v>
      </c>
      <c r="D94" s="10">
        <v>45565</v>
      </c>
      <c r="E94" s="10">
        <f t="shared" si="15"/>
        <v>45656</v>
      </c>
      <c r="F94" s="8">
        <f t="shared" si="12"/>
        <v>91</v>
      </c>
      <c r="G94" s="11">
        <v>20000</v>
      </c>
      <c r="H94" s="11">
        <v>4.2</v>
      </c>
      <c r="I94" s="16">
        <f t="shared" si="13"/>
        <v>209.424657534247</v>
      </c>
    </row>
    <row r="95" s="1" customFormat="1" spans="1:9">
      <c r="A95" s="8">
        <v>93</v>
      </c>
      <c r="B95" s="13" t="s">
        <v>147</v>
      </c>
      <c r="C95" s="20" t="s">
        <v>21</v>
      </c>
      <c r="D95" s="10">
        <v>45565</v>
      </c>
      <c r="E95" s="10">
        <f t="shared" si="15"/>
        <v>45656</v>
      </c>
      <c r="F95" s="8">
        <f t="shared" si="12"/>
        <v>91</v>
      </c>
      <c r="G95" s="11">
        <v>20000</v>
      </c>
      <c r="H95" s="11">
        <v>4.2</v>
      </c>
      <c r="I95" s="16">
        <f t="shared" si="13"/>
        <v>209.424657534247</v>
      </c>
    </row>
    <row r="96" s="1" customFormat="1" spans="1:9">
      <c r="A96" s="8">
        <v>94</v>
      </c>
      <c r="B96" s="8" t="s">
        <v>148</v>
      </c>
      <c r="C96" s="20" t="s">
        <v>149</v>
      </c>
      <c r="D96" s="10">
        <v>45565</v>
      </c>
      <c r="E96" s="10">
        <v>45653</v>
      </c>
      <c r="F96" s="8">
        <f t="shared" si="12"/>
        <v>88</v>
      </c>
      <c r="G96" s="11">
        <v>2000</v>
      </c>
      <c r="H96" s="11">
        <v>3.45</v>
      </c>
      <c r="I96" s="16">
        <f t="shared" si="13"/>
        <v>16.6356164383562</v>
      </c>
    </row>
    <row r="97" s="1" customFormat="1" spans="1:9">
      <c r="A97" s="8">
        <v>95</v>
      </c>
      <c r="B97" s="19" t="s">
        <v>150</v>
      </c>
      <c r="C97" s="20" t="s">
        <v>115</v>
      </c>
      <c r="D97" s="10">
        <v>45565</v>
      </c>
      <c r="E97" s="10">
        <f t="shared" ref="E97:E112" si="16">D97+91</f>
        <v>45656</v>
      </c>
      <c r="F97" s="8">
        <f t="shared" si="12"/>
        <v>91</v>
      </c>
      <c r="G97" s="11">
        <v>50000</v>
      </c>
      <c r="H97" s="11">
        <v>4.2</v>
      </c>
      <c r="I97" s="16">
        <f t="shared" si="13"/>
        <v>523.561643835616</v>
      </c>
    </row>
    <row r="98" s="1" customFormat="1" spans="1:9">
      <c r="A98" s="8">
        <v>96</v>
      </c>
      <c r="B98" s="13" t="s">
        <v>151</v>
      </c>
      <c r="C98" s="20" t="s">
        <v>120</v>
      </c>
      <c r="D98" s="10">
        <v>45565</v>
      </c>
      <c r="E98" s="10">
        <f t="shared" si="16"/>
        <v>45656</v>
      </c>
      <c r="F98" s="8">
        <f t="shared" si="12"/>
        <v>91</v>
      </c>
      <c r="G98" s="11">
        <v>40000</v>
      </c>
      <c r="H98" s="11">
        <v>4.2</v>
      </c>
      <c r="I98" s="16">
        <f t="shared" si="13"/>
        <v>418.849315068493</v>
      </c>
    </row>
    <row r="99" s="1" customFormat="1" spans="1:9">
      <c r="A99" s="8">
        <v>97</v>
      </c>
      <c r="B99" s="13" t="s">
        <v>152</v>
      </c>
      <c r="C99" s="20" t="s">
        <v>120</v>
      </c>
      <c r="D99" s="10">
        <v>45565</v>
      </c>
      <c r="E99" s="10">
        <f t="shared" si="16"/>
        <v>45656</v>
      </c>
      <c r="F99" s="8">
        <f t="shared" si="12"/>
        <v>91</v>
      </c>
      <c r="G99" s="11">
        <v>20000</v>
      </c>
      <c r="H99" s="11">
        <v>4.2</v>
      </c>
      <c r="I99" s="16">
        <f t="shared" si="13"/>
        <v>209.424657534247</v>
      </c>
    </row>
    <row r="100" s="1" customFormat="1" spans="1:9">
      <c r="A100" s="8">
        <v>98</v>
      </c>
      <c r="B100" s="13" t="s">
        <v>153</v>
      </c>
      <c r="C100" s="20" t="s">
        <v>49</v>
      </c>
      <c r="D100" s="10">
        <v>45565</v>
      </c>
      <c r="E100" s="10">
        <f t="shared" si="16"/>
        <v>45656</v>
      </c>
      <c r="F100" s="8">
        <f t="shared" si="12"/>
        <v>91</v>
      </c>
      <c r="G100" s="11">
        <v>50000</v>
      </c>
      <c r="H100" s="11">
        <v>4.2</v>
      </c>
      <c r="I100" s="16">
        <f t="shared" si="13"/>
        <v>523.561643835616</v>
      </c>
    </row>
    <row r="101" s="1" customFormat="1" spans="1:9">
      <c r="A101" s="8">
        <v>99</v>
      </c>
      <c r="B101" s="13" t="s">
        <v>154</v>
      </c>
      <c r="C101" s="20" t="s">
        <v>155</v>
      </c>
      <c r="D101" s="10">
        <v>45565</v>
      </c>
      <c r="E101" s="10">
        <f t="shared" si="16"/>
        <v>45656</v>
      </c>
      <c r="F101" s="8">
        <f t="shared" si="12"/>
        <v>91</v>
      </c>
      <c r="G101" s="11">
        <v>20000</v>
      </c>
      <c r="H101" s="11">
        <v>4.2</v>
      </c>
      <c r="I101" s="16">
        <f t="shared" si="13"/>
        <v>209.424657534247</v>
      </c>
    </row>
    <row r="102" s="1" customFormat="1" spans="1:9">
      <c r="A102" s="8">
        <v>100</v>
      </c>
      <c r="B102" s="13" t="s">
        <v>156</v>
      </c>
      <c r="C102" s="20" t="s">
        <v>157</v>
      </c>
      <c r="D102" s="10">
        <v>45565</v>
      </c>
      <c r="E102" s="10">
        <f t="shared" si="16"/>
        <v>45656</v>
      </c>
      <c r="F102" s="8">
        <f t="shared" si="12"/>
        <v>91</v>
      </c>
      <c r="G102" s="11">
        <v>50000</v>
      </c>
      <c r="H102" s="11">
        <v>4.2</v>
      </c>
      <c r="I102" s="16">
        <f t="shared" si="13"/>
        <v>523.561643835616</v>
      </c>
    </row>
    <row r="103" s="1" customFormat="1" spans="1:9">
      <c r="A103" s="8">
        <v>101</v>
      </c>
      <c r="B103" s="13" t="s">
        <v>158</v>
      </c>
      <c r="C103" s="20" t="s">
        <v>21</v>
      </c>
      <c r="D103" s="10">
        <v>45565</v>
      </c>
      <c r="E103" s="10">
        <f t="shared" si="16"/>
        <v>45656</v>
      </c>
      <c r="F103" s="8">
        <f t="shared" si="12"/>
        <v>91</v>
      </c>
      <c r="G103" s="11">
        <v>30000</v>
      </c>
      <c r="H103" s="11">
        <v>4.2</v>
      </c>
      <c r="I103" s="16">
        <f t="shared" si="13"/>
        <v>314.13698630137</v>
      </c>
    </row>
    <row r="104" s="1" customFormat="1" spans="1:9">
      <c r="A104" s="8">
        <v>102</v>
      </c>
      <c r="B104" s="19" t="s">
        <v>159</v>
      </c>
      <c r="C104" s="20" t="s">
        <v>49</v>
      </c>
      <c r="D104" s="10">
        <v>45565</v>
      </c>
      <c r="E104" s="10">
        <f t="shared" si="16"/>
        <v>45656</v>
      </c>
      <c r="F104" s="8">
        <f t="shared" si="12"/>
        <v>91</v>
      </c>
      <c r="G104" s="11">
        <v>30000</v>
      </c>
      <c r="H104" s="11">
        <v>4.2</v>
      </c>
      <c r="I104" s="16">
        <f t="shared" si="13"/>
        <v>314.13698630137</v>
      </c>
    </row>
    <row r="105" s="1" customFormat="1" spans="1:9">
      <c r="A105" s="8">
        <v>103</v>
      </c>
      <c r="B105" s="13" t="s">
        <v>160</v>
      </c>
      <c r="C105" s="20" t="s">
        <v>21</v>
      </c>
      <c r="D105" s="10">
        <v>45565</v>
      </c>
      <c r="E105" s="10">
        <f t="shared" si="16"/>
        <v>45656</v>
      </c>
      <c r="F105" s="8">
        <f t="shared" si="12"/>
        <v>91</v>
      </c>
      <c r="G105" s="11">
        <v>10000</v>
      </c>
      <c r="H105" s="11">
        <v>4.2</v>
      </c>
      <c r="I105" s="16">
        <f t="shared" si="13"/>
        <v>104.712328767123</v>
      </c>
    </row>
    <row r="106" s="1" customFormat="1" spans="1:9">
      <c r="A106" s="8">
        <v>104</v>
      </c>
      <c r="B106" s="13" t="s">
        <v>161</v>
      </c>
      <c r="C106" s="20" t="s">
        <v>21</v>
      </c>
      <c r="D106" s="10">
        <v>45565</v>
      </c>
      <c r="E106" s="10">
        <f t="shared" si="16"/>
        <v>45656</v>
      </c>
      <c r="F106" s="8">
        <f t="shared" si="12"/>
        <v>91</v>
      </c>
      <c r="G106" s="11">
        <v>40000</v>
      </c>
      <c r="H106" s="11">
        <v>4.2</v>
      </c>
      <c r="I106" s="16">
        <f t="shared" si="13"/>
        <v>418.849315068493</v>
      </c>
    </row>
    <row r="107" s="1" customFormat="1" spans="1:9">
      <c r="A107" s="8">
        <v>105</v>
      </c>
      <c r="B107" s="13" t="s">
        <v>162</v>
      </c>
      <c r="C107" s="20" t="s">
        <v>49</v>
      </c>
      <c r="D107" s="10">
        <v>45565</v>
      </c>
      <c r="E107" s="10">
        <f t="shared" si="16"/>
        <v>45656</v>
      </c>
      <c r="F107" s="8">
        <f t="shared" si="12"/>
        <v>91</v>
      </c>
      <c r="G107" s="11">
        <v>50000</v>
      </c>
      <c r="H107" s="11">
        <v>4.2</v>
      </c>
      <c r="I107" s="16">
        <f t="shared" si="13"/>
        <v>523.561643835616</v>
      </c>
    </row>
    <row r="108" s="1" customFormat="1" spans="1:9">
      <c r="A108" s="8">
        <v>106</v>
      </c>
      <c r="B108" s="13" t="s">
        <v>163</v>
      </c>
      <c r="C108" s="20" t="s">
        <v>21</v>
      </c>
      <c r="D108" s="10">
        <v>45565</v>
      </c>
      <c r="E108" s="10">
        <f t="shared" si="16"/>
        <v>45656</v>
      </c>
      <c r="F108" s="8">
        <f t="shared" si="12"/>
        <v>91</v>
      </c>
      <c r="G108" s="11">
        <v>30000</v>
      </c>
      <c r="H108" s="11">
        <v>4.2</v>
      </c>
      <c r="I108" s="16">
        <f t="shared" si="13"/>
        <v>314.13698630137</v>
      </c>
    </row>
    <row r="109" s="1" customFormat="1" spans="1:9">
      <c r="A109" s="8">
        <v>107</v>
      </c>
      <c r="B109" s="13" t="s">
        <v>164</v>
      </c>
      <c r="C109" s="20" t="s">
        <v>165</v>
      </c>
      <c r="D109" s="10">
        <v>45565</v>
      </c>
      <c r="E109" s="10">
        <f t="shared" si="16"/>
        <v>45656</v>
      </c>
      <c r="F109" s="8">
        <f t="shared" si="12"/>
        <v>91</v>
      </c>
      <c r="G109" s="11">
        <v>12000</v>
      </c>
      <c r="H109" s="11">
        <v>4.2</v>
      </c>
      <c r="I109" s="16">
        <f t="shared" si="13"/>
        <v>125.654794520548</v>
      </c>
    </row>
    <row r="110" s="1" customFormat="1" spans="1:9">
      <c r="A110" s="8">
        <v>108</v>
      </c>
      <c r="B110" s="13" t="s">
        <v>166</v>
      </c>
      <c r="C110" s="20" t="s">
        <v>21</v>
      </c>
      <c r="D110" s="10">
        <v>45565</v>
      </c>
      <c r="E110" s="10">
        <f t="shared" si="16"/>
        <v>45656</v>
      </c>
      <c r="F110" s="8">
        <f t="shared" si="12"/>
        <v>91</v>
      </c>
      <c r="G110" s="11">
        <v>30000</v>
      </c>
      <c r="H110" s="11">
        <v>4.2</v>
      </c>
      <c r="I110" s="16">
        <f t="shared" si="13"/>
        <v>314.13698630137</v>
      </c>
    </row>
    <row r="111" s="1" customFormat="1" spans="1:9">
      <c r="A111" s="8">
        <v>109</v>
      </c>
      <c r="B111" s="13" t="s">
        <v>167</v>
      </c>
      <c r="C111" s="20" t="s">
        <v>143</v>
      </c>
      <c r="D111" s="10">
        <v>45565</v>
      </c>
      <c r="E111" s="10">
        <f t="shared" si="16"/>
        <v>45656</v>
      </c>
      <c r="F111" s="8">
        <f t="shared" si="12"/>
        <v>91</v>
      </c>
      <c r="G111" s="11">
        <v>50000</v>
      </c>
      <c r="H111" s="11">
        <v>4.2</v>
      </c>
      <c r="I111" s="16">
        <f t="shared" si="13"/>
        <v>523.561643835616</v>
      </c>
    </row>
    <row r="112" s="1" customFormat="1" spans="1:9">
      <c r="A112" s="8">
        <v>110</v>
      </c>
      <c r="B112" s="13" t="s">
        <v>168</v>
      </c>
      <c r="C112" s="20" t="s">
        <v>143</v>
      </c>
      <c r="D112" s="10">
        <v>45565</v>
      </c>
      <c r="E112" s="10">
        <f t="shared" si="16"/>
        <v>45656</v>
      </c>
      <c r="F112" s="8">
        <f t="shared" si="12"/>
        <v>91</v>
      </c>
      <c r="G112" s="11">
        <v>20000</v>
      </c>
      <c r="H112" s="11">
        <v>4.2</v>
      </c>
      <c r="I112" s="16">
        <f t="shared" si="13"/>
        <v>209.424657534247</v>
      </c>
    </row>
    <row r="113" s="1" customFormat="1" spans="1:9">
      <c r="A113" s="8">
        <v>111</v>
      </c>
      <c r="B113" s="8" t="s">
        <v>169</v>
      </c>
      <c r="C113" s="20" t="s">
        <v>21</v>
      </c>
      <c r="D113" s="10">
        <v>45565</v>
      </c>
      <c r="E113" s="10">
        <v>45635</v>
      </c>
      <c r="F113" s="8">
        <f t="shared" si="12"/>
        <v>70</v>
      </c>
      <c r="G113" s="11">
        <v>2000</v>
      </c>
      <c r="H113" s="11">
        <v>3.45</v>
      </c>
      <c r="I113" s="16">
        <f t="shared" si="13"/>
        <v>13.2328767123288</v>
      </c>
    </row>
    <row r="114" s="1" customFormat="1" spans="1:9">
      <c r="A114" s="8">
        <v>112</v>
      </c>
      <c r="B114" s="13" t="s">
        <v>170</v>
      </c>
      <c r="C114" s="20" t="s">
        <v>49</v>
      </c>
      <c r="D114" s="10">
        <v>45565</v>
      </c>
      <c r="E114" s="10">
        <f t="shared" ref="E114:E118" si="17">D114+91</f>
        <v>45656</v>
      </c>
      <c r="F114" s="8">
        <f t="shared" si="12"/>
        <v>91</v>
      </c>
      <c r="G114" s="11">
        <v>50000</v>
      </c>
      <c r="H114" s="11">
        <v>4.2</v>
      </c>
      <c r="I114" s="16">
        <f t="shared" si="13"/>
        <v>523.561643835616</v>
      </c>
    </row>
    <row r="115" s="1" customFormat="1" spans="1:9">
      <c r="A115" s="8">
        <v>113</v>
      </c>
      <c r="B115" s="22" t="s">
        <v>171</v>
      </c>
      <c r="C115" s="13" t="s">
        <v>165</v>
      </c>
      <c r="D115" s="10">
        <v>45477</v>
      </c>
      <c r="E115" s="10">
        <f>D115+92</f>
        <v>45569</v>
      </c>
      <c r="F115" s="8">
        <f t="shared" si="12"/>
        <v>92</v>
      </c>
      <c r="G115" s="11">
        <v>50000</v>
      </c>
      <c r="H115" s="11">
        <v>4.2</v>
      </c>
      <c r="I115" s="16">
        <f t="shared" si="13"/>
        <v>529.315068493151</v>
      </c>
    </row>
    <row r="116" s="1" customFormat="1" spans="1:9">
      <c r="A116" s="8">
        <v>114</v>
      </c>
      <c r="B116" s="8" t="s">
        <v>172</v>
      </c>
      <c r="C116" s="20" t="s">
        <v>108</v>
      </c>
      <c r="D116" s="10">
        <v>45546</v>
      </c>
      <c r="E116" s="10">
        <f t="shared" si="17"/>
        <v>45637</v>
      </c>
      <c r="F116" s="8">
        <f t="shared" si="12"/>
        <v>91</v>
      </c>
      <c r="G116" s="11">
        <v>50000</v>
      </c>
      <c r="H116" s="11">
        <v>3.95</v>
      </c>
      <c r="I116" s="16">
        <f t="shared" si="13"/>
        <v>492.397260273973</v>
      </c>
    </row>
    <row r="117" s="1" customFormat="1" spans="1:9">
      <c r="A117" s="8">
        <v>115</v>
      </c>
      <c r="B117" s="8" t="s">
        <v>173</v>
      </c>
      <c r="C117" s="8" t="s">
        <v>174</v>
      </c>
      <c r="D117" s="10">
        <v>45547</v>
      </c>
      <c r="E117" s="10">
        <f t="shared" si="17"/>
        <v>45638</v>
      </c>
      <c r="F117" s="8">
        <f t="shared" si="12"/>
        <v>91</v>
      </c>
      <c r="G117" s="11">
        <v>50000</v>
      </c>
      <c r="H117" s="11">
        <v>3.95</v>
      </c>
      <c r="I117" s="16">
        <f t="shared" si="13"/>
        <v>492.397260273973</v>
      </c>
    </row>
    <row r="118" s="1" customFormat="1" spans="1:9">
      <c r="A118" s="8">
        <v>116</v>
      </c>
      <c r="B118" s="8" t="s">
        <v>175</v>
      </c>
      <c r="C118" s="20" t="s">
        <v>123</v>
      </c>
      <c r="D118" s="10">
        <v>45552</v>
      </c>
      <c r="E118" s="10">
        <f t="shared" si="17"/>
        <v>45643</v>
      </c>
      <c r="F118" s="8">
        <f t="shared" si="12"/>
        <v>91</v>
      </c>
      <c r="G118" s="11">
        <v>50000</v>
      </c>
      <c r="H118" s="11">
        <v>3.95</v>
      </c>
      <c r="I118" s="16">
        <f t="shared" si="13"/>
        <v>492.397260273973</v>
      </c>
    </row>
    <row r="119" s="1" customFormat="1" spans="1:9">
      <c r="A119" s="8">
        <v>117</v>
      </c>
      <c r="B119" s="22" t="s">
        <v>176</v>
      </c>
      <c r="C119" s="22" t="s">
        <v>177</v>
      </c>
      <c r="D119" s="23">
        <v>45496</v>
      </c>
      <c r="E119" s="10">
        <f>D119+92</f>
        <v>45588</v>
      </c>
      <c r="F119" s="8">
        <f t="shared" si="12"/>
        <v>92</v>
      </c>
      <c r="G119" s="24">
        <v>50000</v>
      </c>
      <c r="H119" s="24">
        <v>3.95</v>
      </c>
      <c r="I119" s="16">
        <f t="shared" si="13"/>
        <v>497.808219178082</v>
      </c>
    </row>
    <row r="120" s="1" customFormat="1" spans="1:9">
      <c r="A120" s="22"/>
      <c r="B120" s="22"/>
      <c r="C120" s="22"/>
      <c r="D120" s="22"/>
      <c r="E120" s="22"/>
      <c r="F120" s="22" t="s">
        <v>178</v>
      </c>
      <c r="G120" s="22">
        <v>5456000</v>
      </c>
      <c r="H120" s="24" t="s">
        <v>178</v>
      </c>
      <c r="I120" s="22">
        <f>SUM(I3:I119)</f>
        <v>55851.8109589041</v>
      </c>
    </row>
    <row r="121" s="1" customFormat="1" spans="8:8">
      <c r="H121" s="2"/>
    </row>
  </sheetData>
  <autoFilter xmlns:etc="http://www.wps.cn/officeDocument/2017/etCustomData" ref="A2:Q120" etc:filterBottomFollowUsedRange="0">
    <extLst/>
  </autoFilter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王海峰</cp:lastModifiedBy>
  <dcterms:created xsi:type="dcterms:W3CDTF">2023-05-12T11:15:00Z</dcterms:created>
  <dcterms:modified xsi:type="dcterms:W3CDTF">2025-04-29T06:57:58Z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DF9A618204F44D71BCACA0489A192511_13</vt:lpwstr>
  </property>
</Properties>
</file>